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500" windowWidth="28800" windowHeight="16260" activeTab="0"/>
  </bookViews>
  <sheets>
    <sheet name="COVER" sheetId="1" r:id="rId1"/>
    <sheet name="PRELIMINARIES" sheetId="2" r:id="rId2"/>
    <sheet name="LABORATORY NASSARAWA" sheetId="3" r:id="rId3"/>
    <sheet name="SUMMARY" sheetId="4" r:id="rId4"/>
  </sheets>
  <definedNames>
    <definedName name="_xlnm.Print_Area" localSheetId="2">'LABORATORY NASSARAWA'!$A$1:$F$562</definedName>
  </definedNames>
  <calcPr fullCalcOnLoad="1"/>
</workbook>
</file>

<file path=xl/sharedStrings.xml><?xml version="1.0" encoding="utf-8"?>
<sst xmlns="http://schemas.openxmlformats.org/spreadsheetml/2006/main" count="381" uniqueCount="271">
  <si>
    <t>A</t>
  </si>
  <si>
    <r>
      <t>m</t>
    </r>
    <r>
      <rPr>
        <vertAlign val="superscript"/>
        <sz val="12"/>
        <rFont val="Arial Narrow"/>
        <family val="2"/>
      </rPr>
      <t>2</t>
    </r>
  </si>
  <si>
    <t>B</t>
  </si>
  <si>
    <t>C</t>
  </si>
  <si>
    <t>D</t>
  </si>
  <si>
    <t>E</t>
  </si>
  <si>
    <t>F</t>
  </si>
  <si>
    <t>G</t>
  </si>
  <si>
    <t>H</t>
  </si>
  <si>
    <t>m</t>
  </si>
  <si>
    <t>M60: Painting/Clear finishing</t>
  </si>
  <si>
    <t>m2</t>
  </si>
  <si>
    <t>Nr</t>
  </si>
  <si>
    <t>nr</t>
  </si>
  <si>
    <t>sum</t>
  </si>
  <si>
    <t>item</t>
  </si>
  <si>
    <t>ELEMENT Nr. 1</t>
  </si>
  <si>
    <t>M20: Plastered/Rendered/Roughcast coatings</t>
  </si>
  <si>
    <t>ELEMENT Nr. 2</t>
  </si>
  <si>
    <t>ELEMENT Nr. 3</t>
  </si>
  <si>
    <t>INTERNAL AND EXTERNAL WALLS</t>
  </si>
  <si>
    <t>INTERNAL AND EXTERNAL WALLS CARRIED TO SUMMARY</t>
  </si>
  <si>
    <t>WALL FINISHES</t>
  </si>
  <si>
    <t>WALL FINISHES CARRIED TO SUMMARY</t>
  </si>
  <si>
    <t>Y10: Pipelines</t>
  </si>
  <si>
    <t>50mm Diameter</t>
  </si>
  <si>
    <t>TOTAL CARRIED TO GENERAL SUMMARY</t>
  </si>
  <si>
    <t>Sum</t>
  </si>
  <si>
    <t>Testing and Connection</t>
  </si>
  <si>
    <t>FIRE FIGHTING SYSTEMS</t>
  </si>
  <si>
    <t>ROOF</t>
  </si>
  <si>
    <t>H72: Aluminium sheet coverings/flashings</t>
  </si>
  <si>
    <t>ELEMENT Nr. 4</t>
  </si>
  <si>
    <t>ELEMENT Nr. 5</t>
  </si>
  <si>
    <t>WINDOWS</t>
  </si>
  <si>
    <t>L11: Metal windows/rooflights/sceens/louvres</t>
  </si>
  <si>
    <t>WINDOWS CARRIED TO SUMMARY</t>
  </si>
  <si>
    <t>ELEMENT Nr. 6</t>
  </si>
  <si>
    <t>DOORS</t>
  </si>
  <si>
    <t>DOORS CARRIED TO SUMMARY</t>
  </si>
  <si>
    <t>ELEMENT Nr. 7</t>
  </si>
  <si>
    <t>ELEMENT Nr. 8</t>
  </si>
  <si>
    <t>CEILING FINISHES</t>
  </si>
  <si>
    <t>K40: Suspended Ceiling</t>
  </si>
  <si>
    <t>CEILING FINISHES CARRIED TO SUMMARY</t>
  </si>
  <si>
    <t>ELEMENT Nr. 9</t>
  </si>
  <si>
    <t>FLOOR FINISHES</t>
  </si>
  <si>
    <t xml:space="preserve">M10: Sand cement/Concrete/Granolithic </t>
  </si>
  <si>
    <t>screeds/flooring</t>
  </si>
  <si>
    <t>FLOOR FINISHES CARRIED TO SUMMARY</t>
  </si>
  <si>
    <t>ELEMENT Nr. 10</t>
  </si>
  <si>
    <t>ELECTRICAL SERVICES</t>
  </si>
  <si>
    <t>ELECTRICAL SERVICES CARRIED TO SUMMARY</t>
  </si>
  <si>
    <t>No</t>
  </si>
  <si>
    <t>L21: Metal doors/shutters/hatches</t>
  </si>
  <si>
    <t>FIXTURES AND FITTINGS</t>
  </si>
  <si>
    <t xml:space="preserve">N10: General fixtures/furnishings/equipment </t>
  </si>
  <si>
    <t>FIXTURES AND FITTINGS CARRIED TO SUMMARY</t>
  </si>
  <si>
    <t>V20: LV Distribution</t>
  </si>
  <si>
    <t>PLUMBING AND MECHANICAL SERVICES</t>
  </si>
  <si>
    <t>Y25: General pipeline equipment</t>
  </si>
  <si>
    <t>Equipment; supply, install and connect up</t>
  </si>
  <si>
    <t>R12: Drainage above ground</t>
  </si>
  <si>
    <t>Fitting and Accessories</t>
  </si>
  <si>
    <t>items for complete installation of the drainage system</t>
  </si>
  <si>
    <t>pipe network</t>
  </si>
  <si>
    <t>PLUMBING AND MECHANICAL SERVICES CARRIED TO SUMMARY</t>
  </si>
  <si>
    <t>MAIN SUMMARY</t>
  </si>
  <si>
    <t>FITTING AND FIXTURES</t>
  </si>
  <si>
    <t>FLOOR  FINISHES</t>
  </si>
  <si>
    <t xml:space="preserve"> </t>
  </si>
  <si>
    <t>P.O.P ceiling lining fixed to 50x50mm timber noggins</t>
  </si>
  <si>
    <t xml:space="preserve">and soffit of suspended slab </t>
  </si>
  <si>
    <t>instructions</t>
  </si>
  <si>
    <t>V21: General lighting</t>
  </si>
  <si>
    <t>V22: General LV Power</t>
  </si>
  <si>
    <t>Cables and Conduits in final circuits</t>
  </si>
  <si>
    <t>Y60: Conduit and cable trunking</t>
  </si>
  <si>
    <t>making good surfaces disturbed.</t>
  </si>
  <si>
    <t>20mm Diameter</t>
  </si>
  <si>
    <t>Y61: HV/LV cable and wiring</t>
  </si>
  <si>
    <t>other accessories</t>
  </si>
  <si>
    <t>COLD  WATER SUPPLY PIPES, GALVANISED iron pipe</t>
  </si>
  <si>
    <t>to BS 425</t>
  </si>
  <si>
    <t>pipeline equipment as manufactured by</t>
  </si>
  <si>
    <t>ARMITAGE SHANKS or approved equal with all</t>
  </si>
  <si>
    <t>necessary accessories for complete installation</t>
  </si>
  <si>
    <t>Washhand basin (510 x 410mm) complete with pedestral</t>
  </si>
  <si>
    <t>STORE SHELVES</t>
  </si>
  <si>
    <t xml:space="preserve"> Window size 1200 x 1200mm high</t>
  </si>
  <si>
    <t xml:space="preserve"> Window size 600 x 900mm high</t>
  </si>
  <si>
    <t>concrete surround, bedded and pointed in cement and sand</t>
  </si>
  <si>
    <t>mortar with mastic sealant complete with all necessary Iron</t>
  </si>
  <si>
    <t xml:space="preserve">mongery </t>
  </si>
  <si>
    <t>Door, double leaf inward opening, size 1200 x 2100mm high</t>
  </si>
  <si>
    <t>Steel panel security doors built into built blockwork and</t>
  </si>
  <si>
    <t>centre tap, 13mm diameter chrome plated pillar tap, plastic</t>
  </si>
  <si>
    <t>bottle trap, 80mm slotted chrome plated union waste,</t>
  </si>
  <si>
    <t>Aluminium brackets and other relevant accessories, pedestal</t>
  </si>
  <si>
    <t xml:space="preserve">crewed to the wall </t>
  </si>
  <si>
    <t>Fe-ABC, 9Kg Class K, Amerex Model 2160 for kitchen installation</t>
  </si>
  <si>
    <t>Supply, deliver to site and install the following items complete</t>
  </si>
  <si>
    <t xml:space="preserve">with all necessary installation and operational accessories </t>
  </si>
  <si>
    <t>Equipment; Metal clad ELCB Board surface/ flush type as</t>
  </si>
  <si>
    <t>manufacured by ABB or approved equal including all MCB,</t>
  </si>
  <si>
    <t>back outlet connections to flush adaptable boxes, earth</t>
  </si>
  <si>
    <t>bonding, labels and fixing in accordance with manufacturer's</t>
  </si>
  <si>
    <t>1x75w pendant fitting in satin glass and frosted ceiling cup</t>
  </si>
  <si>
    <t>Ceiling mount fitting in die cast Aluminium reflector lamp type:</t>
  </si>
  <si>
    <t>1x60w incandescent lighting fitting</t>
  </si>
  <si>
    <t>8x60w satin blow glass baloon lighting fitting</t>
  </si>
  <si>
    <t>lighting fitting</t>
  </si>
  <si>
    <t>Pressed metal white varnish ceiling fitting lamp, 1 x 60w</t>
  </si>
  <si>
    <t>1500mm sweep decorative ceiling fan complete with regulator</t>
  </si>
  <si>
    <t>5-Speed regulator</t>
  </si>
  <si>
    <t>100A 8-Way TP&amp;N MCB Distribution Board complete with</t>
  </si>
  <si>
    <t>100A integral incoming isolator and comprising 3nr 10A</t>
  </si>
  <si>
    <t>stablock; 4nr 5A stablock; 5nr 30A stablock and 11nr 20A</t>
  </si>
  <si>
    <t>stablock</t>
  </si>
  <si>
    <t>Meter - cut -out fuses</t>
  </si>
  <si>
    <t>63A TP&amp;N ELCB</t>
  </si>
  <si>
    <t>Equipment; Metal clad Main Distrbution Board surface/ flush</t>
  </si>
  <si>
    <t>type as manufacured by ABB or approved equal including all</t>
  </si>
  <si>
    <t>MCB, back outlet connections to flush adaptable boxes, earth</t>
  </si>
  <si>
    <t>Final Circuit; PVC insulated and colour coded copper cable</t>
  </si>
  <si>
    <t>drawn into 20 diamter concealed UPVC conduit; rates to</t>
  </si>
  <si>
    <t>include for all cables and conduits for switches, sockets and</t>
  </si>
  <si>
    <t xml:space="preserve">other accessories for complete installation </t>
  </si>
  <si>
    <t>13A 1 Gang double pole white moulded socket outlet flush to</t>
  </si>
  <si>
    <t>15A 3 Pin 1 Gang double pole white moulded socket outlet</t>
  </si>
  <si>
    <t>20A 3 Pin 1 Gang switched socket outlet flush to BS S46:7950</t>
  </si>
  <si>
    <t>13A 2 Gang double pole white moulded socket outlet flush to</t>
  </si>
  <si>
    <t>Cables; PVC insulated cable as manufactured by NOCACO or</t>
  </si>
  <si>
    <t>Conduit; strength PVC pipe with flange joints in chases/floor screeds</t>
  </si>
  <si>
    <t>with and inlcuding conduit boxes, locknuts, brushes, couplers, bends,</t>
  </si>
  <si>
    <t>reducers, cutting and other necessary accessories, rates including</t>
  </si>
  <si>
    <t>approved equal drawn into conduits or ducts or laid down into trunking</t>
  </si>
  <si>
    <t>or laid in trenches including cable loops, terminations, glands and all</t>
  </si>
  <si>
    <t xml:space="preserve">SOIL PIPES, UPVC pipes to BS 4660 or DIN 8062,10 bar </t>
  </si>
  <si>
    <t>Emulsion paint as manufactured by Berger or Dulux in 3 coats to</t>
  </si>
  <si>
    <t>floated surfaces, rate including floating to Architect's details.</t>
  </si>
  <si>
    <t>Allow a Provisional Sum of N500,000.00 for store shelves to</t>
  </si>
  <si>
    <t>Architects design and specifications</t>
  </si>
  <si>
    <t>BS 1363: PART:2:1995 MK or approved equal</t>
  </si>
  <si>
    <t>MK or approved equal</t>
  </si>
  <si>
    <t>flush to BS 1363: PART:2:1995 MK or approved equal</t>
  </si>
  <si>
    <t>Buglary Proof Bars</t>
  </si>
  <si>
    <t>Steel burglary proffing bars to Architects detailed drawings</t>
  </si>
  <si>
    <t>S/N</t>
  </si>
  <si>
    <t>DESCRIPTION</t>
  </si>
  <si>
    <t>QTY</t>
  </si>
  <si>
    <t>UNIT</t>
  </si>
  <si>
    <t>AMOUNT</t>
  </si>
  <si>
    <t>Security door size 900x2100mm high</t>
  </si>
  <si>
    <t>Internal walls srceeding to receive paint</t>
  </si>
  <si>
    <t>Apply walls with Stuco paint internally</t>
  </si>
  <si>
    <t>Apply wall with dulux paint Externally</t>
  </si>
  <si>
    <t>POP Ceiling finish</t>
  </si>
  <si>
    <t>RATE</t>
  </si>
  <si>
    <t>LED lighting ceiling</t>
  </si>
  <si>
    <t xml:space="preserve">LED lighting, ceiling recessed and mounyed with sealed edges </t>
  </si>
  <si>
    <t xml:space="preserve">Mounted on POP finished ceiling. Cost to include making good </t>
  </si>
  <si>
    <t>disturbed surfaces.</t>
  </si>
  <si>
    <t>45w</t>
  </si>
  <si>
    <t>15w</t>
  </si>
  <si>
    <t>V33: SOLAR POWER INSTALLATION</t>
  </si>
  <si>
    <t>6V 600 AH Batteries</t>
  </si>
  <si>
    <t>200A MPPT charge controller</t>
  </si>
  <si>
    <t>Twisted solar cables</t>
  </si>
  <si>
    <t>Hanger for Batteries</t>
  </si>
  <si>
    <t>Hanger for Panels(free standing)</t>
  </si>
  <si>
    <t>Programming and installation charge</t>
  </si>
  <si>
    <t>Units</t>
  </si>
  <si>
    <t>200 liter</t>
  </si>
  <si>
    <t xml:space="preserve">EDS system of the type DHIS or equivalent. Cost to include installtion </t>
  </si>
  <si>
    <t xml:space="preserve">Aluminium Casement windows or approved equal in 6mm thick tintedglass framed in powder coated approved coloured aluminium profilesincluding 15mm thick steel sub frame and Aluminium Lever handles tomatch window frames, complying to Architect's details, built intoblockwork and pointed in cement sand mortar </t>
  </si>
  <si>
    <t>window  size 600 x 600mm high</t>
  </si>
  <si>
    <t>window size 1200 x 1200mm high</t>
  </si>
  <si>
    <t>15mm thick cement and sand (1:3) floated smooth synthetic renderingto general surfaces complying to Architect's details.</t>
  </si>
  <si>
    <t>320 Watt solar panels</t>
  </si>
  <si>
    <t>SOLAR POWER INSTALLATION CARRIED TO SUMMARY</t>
  </si>
  <si>
    <t>SOLAR POWER INSTALLATION</t>
  </si>
  <si>
    <t>Aluminum powder coated factory glazed doors with aluminium Lever handles to match door frames sealed airtight, built into  blockwork and concrete surround, bedded and pointed in cement and sand mortar with mastic sealant complete with all necessary Ironmongery with door closer mechanism</t>
  </si>
  <si>
    <t>Aluminum powder coated factory glazed partition walls; door frames sealed airtight, built into  blockwork and concrete surround, bedded and pointed in cement and sand mortar with mastic sealant complete with all necessary Ironmongery with door closer mechanism</t>
  </si>
  <si>
    <t>Partition fixed glass Wall (10mm thick glazing)</t>
  </si>
  <si>
    <t>Steel panel with glass door size 900 x 2100mm high</t>
  </si>
  <si>
    <t>General floor surface preparation</t>
  </si>
  <si>
    <t>Surface Preparation; Floor shall be acid washed, so that all</t>
  </si>
  <si>
    <t>Sq.m</t>
  </si>
  <si>
    <t>Epoxy Finish</t>
  </si>
  <si>
    <t xml:space="preserve">Apply Epoxy Primer Nitoprime 25, manufactured by Fosroc, </t>
  </si>
  <si>
    <t>applied on a prepared surface and antislip grains spread over</t>
  </si>
  <si>
    <t xml:space="preserve">the same to ensure mechanical key with the subsequent </t>
  </si>
  <si>
    <t xml:space="preserve">epoxy treatment. Nitoflor TF 5000, chemical and abrasion </t>
  </si>
  <si>
    <t xml:space="preserve">resistant epoxy floor screed, manufactured by Fosroc, </t>
  </si>
  <si>
    <t>shall then be laid by skill workers @ 3mm thickness on the</t>
  </si>
  <si>
    <t>Primer Nitoprime 25 as per manufacturer's specification.</t>
  </si>
  <si>
    <t xml:space="preserve">The screed shall have a conpressive strength of </t>
  </si>
  <si>
    <t>sealed with Nitoflor SL2000, chemical &amp; abrasion resistant</t>
  </si>
  <si>
    <t>epoxy floor topping manufactured by Fosroc. Nitoflor SL2000</t>
  </si>
  <si>
    <t xml:space="preserve">shall be trowel finished to give a smooth finish with 5mm overall </t>
  </si>
  <si>
    <t>thickness.</t>
  </si>
  <si>
    <r>
      <t xml:space="preserve">Epoxy flooring system </t>
    </r>
    <r>
      <rPr>
        <b/>
        <sz val="12"/>
        <rFont val="Arial Narrow"/>
        <family val="2"/>
      </rPr>
      <t>Internally</t>
    </r>
  </si>
  <si>
    <t>for to receive epoxy finishes.</t>
  </si>
  <si>
    <t>contermination in the floor is completely cleaned and ready</t>
  </si>
  <si>
    <t>85N / sqmm and Flexural strength of 28 N / sqmm Nitroflor</t>
  </si>
  <si>
    <t xml:space="preserve"> Aqueous solutions. The screed shall thereafter be</t>
  </si>
  <si>
    <t>TF 5000 is resistant to Acids, Alkalis, Solvents &amp; Organics and</t>
  </si>
  <si>
    <t>DEMOLITION AND ALTERATION</t>
  </si>
  <si>
    <t>DEMOLITION AND ALTERATION CARRIED TO SUMMARY</t>
  </si>
  <si>
    <t xml:space="preserve">Allow for complete replacement of existing but damaged  </t>
  </si>
  <si>
    <t xml:space="preserve">supply/waste piping with appropriate UPVC pressure pipe </t>
  </si>
  <si>
    <t xml:space="preserve">to be executed complete, including making good all other </t>
  </si>
  <si>
    <t>faults  as may be directed</t>
  </si>
  <si>
    <t>Allow a provisional Sum of N50,000.00 for other necessary</t>
  </si>
  <si>
    <t>Allow a Provisional Sum of N50,000.00 for testing entire</t>
  </si>
  <si>
    <t>Allow a provisonal sum of N500,000 for mending of roof leakage</t>
  </si>
  <si>
    <t>Allow a provisional sum of 200,000.00 for removing tile ceiling</t>
  </si>
  <si>
    <t>ELEMENT Nr 11</t>
  </si>
  <si>
    <r>
      <t>2 x 1c  2.5mm</t>
    </r>
    <r>
      <rPr>
        <vertAlign val="superscript"/>
        <sz val="12"/>
        <rFont val="Arial Narrow"/>
        <family val="2"/>
      </rPr>
      <t>2</t>
    </r>
    <r>
      <rPr>
        <sz val="12"/>
        <rFont val="Arial Narrow"/>
        <family val="2"/>
      </rPr>
      <t xml:space="preserve">  PVC copper cable </t>
    </r>
  </si>
  <si>
    <t>NATIONAL AGENCY FOR THE CONTROL OF AIDS (NACA) WITH FUNDING FROM GLOBAL FUND</t>
  </si>
  <si>
    <t>DECEMBER, 2021</t>
  </si>
  <si>
    <t>S/No.</t>
  </si>
  <si>
    <t>Name</t>
  </si>
  <si>
    <t>No. of Units</t>
  </si>
  <si>
    <t>Amount (NGN)</t>
  </si>
  <si>
    <t>Total Amount (NGN)</t>
  </si>
  <si>
    <t>TOTAL COST OF REXPANSION/MODIFICATION WORKS</t>
  </si>
  <si>
    <t>ITEM</t>
  </si>
  <si>
    <t>AMOUNT (N:K)</t>
  </si>
  <si>
    <t>BILL No 1: PRELIMINARIES</t>
  </si>
  <si>
    <t>Drawings</t>
  </si>
  <si>
    <t>Setting Out</t>
  </si>
  <si>
    <t>Site accomodation for contractor/Storage</t>
  </si>
  <si>
    <t xml:space="preserve">Water for works </t>
  </si>
  <si>
    <t>Watching and Lighting</t>
  </si>
  <si>
    <t>Security for the works</t>
  </si>
  <si>
    <t>Welfare and Safety</t>
  </si>
  <si>
    <t>First Aid Box</t>
  </si>
  <si>
    <t>J</t>
  </si>
  <si>
    <t xml:space="preserve">Scaffolding </t>
  </si>
  <si>
    <t>K</t>
  </si>
  <si>
    <t>Progress Photographs</t>
  </si>
  <si>
    <t>L</t>
  </si>
  <si>
    <t>Records</t>
  </si>
  <si>
    <t>M</t>
  </si>
  <si>
    <t>Foreman on Site</t>
  </si>
  <si>
    <t>N</t>
  </si>
  <si>
    <t>Sign and notice Board</t>
  </si>
  <si>
    <t>O</t>
  </si>
  <si>
    <t>Protection for the Works</t>
  </si>
  <si>
    <t>P</t>
  </si>
  <si>
    <t>Plant, tools and equipment</t>
  </si>
  <si>
    <t>Q</t>
  </si>
  <si>
    <t>Site accomodation for employer representative</t>
  </si>
  <si>
    <t>R</t>
  </si>
  <si>
    <t>Clearing / Cleaning</t>
  </si>
  <si>
    <t>BILL NO 1: PRELIMINARIES CARRIED TO</t>
  </si>
  <si>
    <t>GENERAL SUMMARY-:</t>
  </si>
  <si>
    <t>BILL OF QUANTITIES FOR THE PROPOSED EXPANSION/MODIFICATION OF EXISTING PCR LABS AT NASIDARC, NASSARAWA STATE</t>
  </si>
  <si>
    <t>BILL OF QUANTITIES FOR THE PROPOSED EXPANSION/MODIFICATION OF EXISTING PCR LAB AT NASIDARC, NASSARAWA STATE</t>
  </si>
  <si>
    <t>Equipment; Supply and Installation of Xplepair or approved equal  Unidirectional Flow Ducted Unit  Extractor Fan complete with sealant and  necessary installation accessories.</t>
  </si>
  <si>
    <t>U61: VENTILLATION SYSTEM:</t>
  </si>
  <si>
    <t>20 KVA 48V Inverter or equal and approved</t>
  </si>
  <si>
    <t>GENERAL SUMMARY</t>
  </si>
  <si>
    <t>Bill Nr 2 Main Facility</t>
  </si>
  <si>
    <t>Bill Nr. 1 Preliminaries and General Works</t>
  </si>
  <si>
    <t>RENOVATION AND UPGRADE OF SELECTED PUBLIC HEALTH LABORATORIES IN THE SIX GEOPOLITICAL ZONES IN NIGERIA AND THE NATIONAL EXTERNAL QUALITY ASSESSMENT LABORATORY (NEQAL) UNDER THE GLOBAL FUND RESILIENT &amp; SUSTAINABLE SYSTEMS FOR HEALTH [RSSH] II PROJECT GRANT</t>
  </si>
  <si>
    <t>LOT 5</t>
  </si>
  <si>
    <t>PROPOSED EXPANSION/MODIFICATION OF EXISTING PCR LABORATORY AT NASIDARC, NASSARAWA STATE</t>
  </si>
  <si>
    <t>BILL OF QUANTITIES</t>
  </si>
</sst>
</file>

<file path=xl/styles.xml><?xml version="1.0" encoding="utf-8"?>
<styleSheet xmlns="http://schemas.openxmlformats.org/spreadsheetml/2006/main">
  <numFmts count="4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0_);\(&quot;$&quot;#,##0\)"/>
    <numFmt numFmtId="179" formatCode="&quot;$&quot;#,##0_);[Red]\(&quot;$&quot;#,##0\)"/>
    <numFmt numFmtId="180" formatCode="&quot;$&quot;#,##0.00_);\(&quot;$&quot;#,##0.00\)"/>
    <numFmt numFmtId="181" formatCode="&quot;$&quot;#,##0.00_);[Red]\(&quot;$&quot;#,##0.00\)"/>
    <numFmt numFmtId="182" formatCode="_(&quot;$&quot;* #,##0_);_(&quot;$&quot;* \(#,##0\);_(&quot;$&quot;* &quot;-&quot;_);_(@_)"/>
    <numFmt numFmtId="183" formatCode="_(&quot;$&quot;* #,##0.00_);_(&quot;$&quot;* \(#,##0.00\);_(&quot;$&quot;* &quot;-&quot;??_);_(@_)"/>
    <numFmt numFmtId="184" formatCode="0.000"/>
    <numFmt numFmtId="185" formatCode="_(* #,##0_);_(* \(#,##0\);_(* &quot;-&quot;??_);_(@_)"/>
    <numFmt numFmtId="186" formatCode="0.0"/>
    <numFmt numFmtId="187" formatCode="0.0000"/>
    <numFmt numFmtId="188" formatCode="0.0%"/>
    <numFmt numFmtId="189" formatCode="&quot;Yes&quot;;&quot;Yes&quot;;&quot;No&quot;"/>
    <numFmt numFmtId="190" formatCode="&quot;True&quot;;&quot;True&quot;;&quot;False&quot;"/>
    <numFmt numFmtId="191" formatCode="&quot;On&quot;;&quot;On&quot;;&quot;Off&quot;"/>
    <numFmt numFmtId="192" formatCode="[$€-2]\ #,##0.00_);[Red]\([$€-2]\ #,##0.00\)"/>
    <numFmt numFmtId="193" formatCode="0.000000000"/>
    <numFmt numFmtId="194" formatCode="0.00000000"/>
    <numFmt numFmtId="195" formatCode="0.0000000"/>
    <numFmt numFmtId="196" formatCode="0.000000"/>
    <numFmt numFmtId="197" formatCode="0.00000"/>
    <numFmt numFmtId="198" formatCode="_(* #,##0.0_);_(* \(#,##0.0\);_(* &quot;-&quot;??_);_(@_)"/>
    <numFmt numFmtId="199" formatCode="[$-409]dddd\,\ mmmm\ dd\,\ yyyy"/>
    <numFmt numFmtId="200" formatCode="[$-409]h:mm:ss\ AM/PM"/>
    <numFmt numFmtId="201" formatCode="_(* #,##0.000_);_(* \(#,##0.000\);_(* &quot;-&quot;??_);_(@_)"/>
    <numFmt numFmtId="202" formatCode="#,##0.000"/>
    <numFmt numFmtId="203" formatCode="#,##0.0"/>
    <numFmt numFmtId="204" formatCode="_-* #,##0_-;\-* #,##0_-;_-* &quot;-&quot;??_-;_-@_-"/>
  </numFmts>
  <fonts count="85">
    <font>
      <sz val="11"/>
      <color theme="1"/>
      <name val="Calibri"/>
      <family val="2"/>
    </font>
    <font>
      <sz val="11"/>
      <color indexed="8"/>
      <name val="Calibri"/>
      <family val="2"/>
    </font>
    <font>
      <sz val="10"/>
      <name val="Arial"/>
      <family val="2"/>
    </font>
    <font>
      <sz val="12"/>
      <name val="Arial Narrow"/>
      <family val="2"/>
    </font>
    <font>
      <b/>
      <u val="single"/>
      <sz val="12"/>
      <name val="Arial Narrow"/>
      <family val="2"/>
    </font>
    <font>
      <vertAlign val="superscript"/>
      <sz val="12"/>
      <name val="Arial Narrow"/>
      <family val="2"/>
    </font>
    <font>
      <i/>
      <sz val="12"/>
      <name val="Arial Narrow"/>
      <family val="2"/>
    </font>
    <font>
      <u val="single"/>
      <sz val="12"/>
      <name val="Arial Narrow"/>
      <family val="2"/>
    </font>
    <font>
      <b/>
      <sz val="12"/>
      <name val="Arial Narrow"/>
      <family val="2"/>
    </font>
    <font>
      <b/>
      <i/>
      <u val="single"/>
      <sz val="12"/>
      <name val="Arial Narrow"/>
      <family val="2"/>
    </font>
    <font>
      <b/>
      <i/>
      <sz val="12"/>
      <name val="Arial Narrow"/>
      <family val="2"/>
    </font>
    <font>
      <i/>
      <u val="single"/>
      <sz val="12"/>
      <name val="Arial Narrow"/>
      <family val="2"/>
    </font>
    <font>
      <sz val="10"/>
      <name val="MS Sans Serif"/>
      <family val="2"/>
    </font>
    <font>
      <b/>
      <u val="single"/>
      <sz val="16"/>
      <name val="Arial Narrow"/>
      <family val="2"/>
    </font>
    <font>
      <b/>
      <u val="single"/>
      <sz val="14"/>
      <name val="Arial Narrow"/>
      <family val="2"/>
    </font>
    <font>
      <b/>
      <sz val="14"/>
      <name val="Arial Narrow"/>
      <family val="2"/>
    </font>
    <font>
      <sz val="12"/>
      <name val="Arial"/>
      <family val="2"/>
    </font>
    <font>
      <b/>
      <sz val="11"/>
      <name val="Arial Narrow"/>
      <family val="2"/>
    </font>
    <font>
      <sz val="11"/>
      <name val="Arial Narrow"/>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8.8"/>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8.8"/>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Arial Narrow"/>
      <family val="2"/>
    </font>
    <font>
      <b/>
      <sz val="12"/>
      <color indexed="8"/>
      <name val="Arial Narrow"/>
      <family val="2"/>
    </font>
    <font>
      <sz val="12"/>
      <color indexed="10"/>
      <name val="Arial Narrow"/>
      <family val="2"/>
    </font>
    <font>
      <i/>
      <sz val="12"/>
      <color indexed="8"/>
      <name val="Arial Narrow"/>
      <family val="2"/>
    </font>
    <font>
      <sz val="28"/>
      <color indexed="8"/>
      <name val="Calibri"/>
      <family val="2"/>
    </font>
    <font>
      <sz val="22"/>
      <color indexed="8"/>
      <name val="Calibri"/>
      <family val="2"/>
    </font>
    <font>
      <sz val="11"/>
      <color indexed="8"/>
      <name val="Arial Narrow"/>
      <family val="2"/>
    </font>
    <font>
      <b/>
      <sz val="11"/>
      <color indexed="8"/>
      <name val="Arial Narrow"/>
      <family val="2"/>
    </font>
    <font>
      <b/>
      <sz val="14"/>
      <color indexed="8"/>
      <name val="Calibri"/>
      <family val="2"/>
    </font>
    <font>
      <b/>
      <sz val="18"/>
      <color indexed="10"/>
      <name val="Calibri"/>
      <family val="2"/>
    </font>
    <font>
      <u val="single"/>
      <sz val="20"/>
      <color indexed="8"/>
      <name val="Calibri"/>
      <family val="2"/>
    </font>
    <font>
      <b/>
      <sz val="18"/>
      <color indexed="8"/>
      <name val="Calibri"/>
      <family val="2"/>
    </font>
    <font>
      <b/>
      <i/>
      <sz val="11"/>
      <color indexed="8"/>
      <name val="Calibri"/>
      <family val="2"/>
    </font>
    <font>
      <b/>
      <sz val="28"/>
      <color indexed="8"/>
      <name val="Calibri"/>
      <family val="2"/>
    </font>
    <font>
      <b/>
      <sz val="16"/>
      <color indexed="8"/>
      <name val="Arial Narrow"/>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8.8"/>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8.8"/>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Arial Narrow"/>
      <family val="2"/>
    </font>
    <font>
      <b/>
      <sz val="12"/>
      <color theme="1"/>
      <name val="Arial Narrow"/>
      <family val="2"/>
    </font>
    <font>
      <sz val="12"/>
      <color rgb="FFFF0000"/>
      <name val="Arial Narrow"/>
      <family val="2"/>
    </font>
    <font>
      <i/>
      <sz val="12"/>
      <color theme="1"/>
      <name val="Arial Narrow"/>
      <family val="2"/>
    </font>
    <font>
      <sz val="28"/>
      <color theme="1"/>
      <name val="Calibri"/>
      <family val="2"/>
    </font>
    <font>
      <sz val="22"/>
      <color theme="1"/>
      <name val="Calibri"/>
      <family val="2"/>
    </font>
    <font>
      <sz val="11"/>
      <color theme="1"/>
      <name val="Arial Narrow"/>
      <family val="2"/>
    </font>
    <font>
      <b/>
      <sz val="11"/>
      <color theme="1"/>
      <name val="Arial Narrow"/>
      <family val="2"/>
    </font>
    <font>
      <b/>
      <sz val="14"/>
      <color theme="1"/>
      <name val="Calibri"/>
      <family val="2"/>
    </font>
    <font>
      <b/>
      <sz val="18"/>
      <color rgb="FFFF0000"/>
      <name val="Calibri"/>
      <family val="2"/>
    </font>
    <font>
      <b/>
      <sz val="18"/>
      <color theme="1"/>
      <name val="Calibri"/>
      <family val="2"/>
    </font>
    <font>
      <b/>
      <i/>
      <sz val="11"/>
      <color theme="1"/>
      <name val="Calibri"/>
      <family val="2"/>
    </font>
    <font>
      <b/>
      <sz val="28"/>
      <color theme="1"/>
      <name val="Calibri"/>
      <family val="2"/>
    </font>
    <font>
      <u val="single"/>
      <sz val="20"/>
      <color theme="1"/>
      <name val="Calibri"/>
      <family val="2"/>
    </font>
    <font>
      <b/>
      <sz val="16"/>
      <color theme="1"/>
      <name val="Arial Narrow"/>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2" tint="-0.09996999800205231"/>
        <bgColor indexed="64"/>
      </patternFill>
    </fill>
    <fill>
      <patternFill patternType="solid">
        <fgColor theme="2" tint="-0.24997000396251678"/>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bottom/>
    </border>
    <border>
      <left/>
      <right style="medium"/>
      <top/>
      <bottom/>
    </border>
    <border>
      <left style="thin"/>
      <right style="thin"/>
      <top style="thin"/>
      <bottom style="double"/>
    </border>
    <border>
      <left style="thin"/>
      <right style="thin"/>
      <top>
        <color indexed="63"/>
      </top>
      <bottom>
        <color indexed="63"/>
      </bottom>
    </border>
    <border>
      <left style="thin"/>
      <right style="thin"/>
      <top style="thin"/>
      <bottom/>
    </border>
    <border>
      <left style="thin"/>
      <right style="thin"/>
      <top>
        <color indexed="63"/>
      </top>
      <bottom style="thin"/>
    </border>
    <border>
      <left>
        <color indexed="63"/>
      </left>
      <right style="thin"/>
      <top>
        <color indexed="63"/>
      </top>
      <bottom>
        <color indexed="63"/>
      </bottom>
    </border>
    <border>
      <left style="medium"/>
      <right/>
      <top/>
      <bottom style="medium"/>
    </border>
    <border>
      <left/>
      <right/>
      <top/>
      <bottom style="medium"/>
    </border>
    <border>
      <left/>
      <right style="medium"/>
      <top/>
      <bottom style="medium"/>
    </border>
    <border>
      <left style="medium"/>
      <right style="medium"/>
      <top style="medium"/>
      <bottom style="medium"/>
    </border>
    <border>
      <left style="medium"/>
      <right style="medium"/>
      <top/>
      <bottom/>
    </border>
    <border>
      <left style="medium"/>
      <right style="medium"/>
      <top/>
      <bottom style="medium"/>
    </border>
    <border>
      <left style="medium"/>
      <right style="medium"/>
      <top/>
      <bottom style="double"/>
    </border>
    <border>
      <left style="medium"/>
      <right/>
      <top style="medium"/>
      <bottom/>
    </border>
    <border>
      <left/>
      <right/>
      <top style="medium"/>
      <bottom/>
    </border>
    <border>
      <left/>
      <right style="medium"/>
      <top style="medium"/>
      <bottom/>
    </border>
    <border>
      <left style="medium"/>
      <right/>
      <top style="medium"/>
      <bottom style="medium"/>
    </border>
    <border>
      <left/>
      <right/>
      <top style="medium"/>
      <bottom style="medium"/>
    </border>
    <border>
      <left/>
      <right style="medium"/>
      <top style="medium"/>
      <bottom style="medium"/>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0" applyNumberFormat="0" applyBorder="0" applyAlignment="0" applyProtection="0"/>
    <xf numFmtId="0" fontId="54" fillId="27" borderId="1" applyNumberFormat="0" applyAlignment="0" applyProtection="0"/>
    <xf numFmtId="0" fontId="5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1" fontId="1" fillId="0" borderId="0" applyFont="0" applyFill="0" applyBorder="0" applyAlignment="0" applyProtection="0"/>
    <xf numFmtId="43" fontId="0" fillId="0" borderId="0" applyFont="0" applyFill="0" applyBorder="0" applyAlignment="0" applyProtection="0"/>
    <xf numFmtId="171" fontId="0" fillId="0" borderId="0" applyFont="0" applyFill="0" applyBorder="0" applyAlignment="0" applyProtection="0"/>
    <xf numFmtId="40" fontId="1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1" fontId="2" fillId="0" borderId="0" applyFont="0" applyFill="0" applyBorder="0" applyAlignment="0" applyProtection="0"/>
    <xf numFmtId="43" fontId="2" fillId="0" borderId="0" applyFont="0" applyFill="0" applyBorder="0" applyAlignment="0" applyProtection="0"/>
    <xf numFmtId="171" fontId="2" fillId="0" borderId="0" applyFont="0" applyFill="0" applyBorder="0" applyAlignment="0" applyProtection="0"/>
    <xf numFmtId="183" fontId="0" fillId="0" borderId="0" applyFont="0" applyFill="0" applyBorder="0" applyAlignment="0" applyProtection="0"/>
    <xf numFmtId="182" fontId="0" fillId="0" borderId="0" applyFon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30" borderId="1" applyNumberFormat="0" applyAlignment="0" applyProtection="0"/>
    <xf numFmtId="0" fontId="64" fillId="0" borderId="6" applyNumberFormat="0" applyFill="0" applyAlignment="0" applyProtection="0"/>
    <xf numFmtId="0" fontId="65" fillId="31" borderId="0" applyNumberFormat="0" applyBorder="0" applyAlignment="0" applyProtection="0"/>
    <xf numFmtId="0" fontId="2" fillId="0" borderId="0">
      <alignment/>
      <protection/>
    </xf>
    <xf numFmtId="0" fontId="0" fillId="32" borderId="7" applyNumberFormat="0" applyFont="0" applyAlignment="0" applyProtection="0"/>
    <xf numFmtId="0" fontId="66" fillId="27" borderId="8" applyNumberFormat="0" applyAlignment="0" applyProtection="0"/>
    <xf numFmtId="9" fontId="0" fillId="0" borderId="0" applyFont="0" applyFill="0" applyBorder="0" applyAlignment="0" applyProtection="0"/>
    <xf numFmtId="0" fontId="67" fillId="0" borderId="0" applyNumberFormat="0" applyFill="0" applyBorder="0" applyAlignment="0" applyProtection="0"/>
    <xf numFmtId="0" fontId="68" fillId="0" borderId="9" applyNumberFormat="0" applyFill="0" applyAlignment="0" applyProtection="0"/>
    <xf numFmtId="0" fontId="69" fillId="0" borderId="0" applyNumberFormat="0" applyFill="0" applyBorder="0" applyAlignment="0" applyProtection="0"/>
  </cellStyleXfs>
  <cellXfs count="262">
    <xf numFmtId="0" fontId="0" fillId="0" borderId="0" xfId="0" applyFont="1" applyAlignment="1">
      <alignment/>
    </xf>
    <xf numFmtId="43" fontId="3" fillId="0" borderId="0" xfId="43" applyFont="1" applyBorder="1" applyAlignment="1">
      <alignment/>
    </xf>
    <xf numFmtId="43" fontId="8" fillId="0" borderId="0" xfId="43"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quotePrefix="1">
      <alignment horizontal="center"/>
    </xf>
    <xf numFmtId="0" fontId="3" fillId="0" borderId="0" xfId="0" applyFont="1" applyFill="1" applyBorder="1" applyAlignment="1">
      <alignment horizontal="center"/>
    </xf>
    <xf numFmtId="0" fontId="3" fillId="0" borderId="0" xfId="15" applyFont="1" applyBorder="1" applyAlignment="1">
      <alignment horizontal="center"/>
      <protection/>
    </xf>
    <xf numFmtId="0" fontId="3" fillId="0" borderId="0" xfId="15" applyFont="1" applyBorder="1">
      <alignment/>
      <protection/>
    </xf>
    <xf numFmtId="0" fontId="6" fillId="0" borderId="0" xfId="0" applyFont="1" applyBorder="1" applyAlignment="1">
      <alignment/>
    </xf>
    <xf numFmtId="43" fontId="3" fillId="0" borderId="0" xfId="43" applyFont="1" applyBorder="1" applyAlignment="1">
      <alignment horizontal="center"/>
    </xf>
    <xf numFmtId="43" fontId="8" fillId="0" borderId="0" xfId="43" applyFont="1" applyBorder="1" applyAlignment="1">
      <alignment horizontal="center"/>
    </xf>
    <xf numFmtId="0" fontId="6" fillId="0" borderId="0" xfId="15" applyFont="1" applyBorder="1">
      <alignment/>
      <protection/>
    </xf>
    <xf numFmtId="0" fontId="8" fillId="0" borderId="0" xfId="15" applyFont="1" applyBorder="1" applyAlignment="1">
      <alignment horizontal="center"/>
      <protection/>
    </xf>
    <xf numFmtId="0" fontId="11" fillId="0" borderId="0" xfId="0" applyFont="1" applyBorder="1" applyAlignment="1">
      <alignment/>
    </xf>
    <xf numFmtId="0" fontId="3" fillId="0" borderId="0" xfId="15" applyFont="1" applyBorder="1" applyAlignment="1">
      <alignment horizontal="justify"/>
      <protection/>
    </xf>
    <xf numFmtId="0" fontId="3" fillId="0" borderId="0" xfId="0" applyFont="1" applyBorder="1" applyAlignment="1">
      <alignment/>
    </xf>
    <xf numFmtId="0" fontId="3" fillId="0" borderId="0" xfId="0" applyFont="1" applyBorder="1" applyAlignment="1" applyProtection="1">
      <alignment horizontal="center"/>
      <protection locked="0"/>
    </xf>
    <xf numFmtId="171" fontId="3" fillId="0" borderId="0" xfId="43" applyNumberFormat="1" applyFont="1" applyBorder="1" applyAlignment="1" applyProtection="1">
      <alignment/>
      <protection locked="0"/>
    </xf>
    <xf numFmtId="43" fontId="3" fillId="0" borderId="0" xfId="43" applyFont="1" applyFill="1" applyBorder="1" applyAlignment="1">
      <alignment horizontal="center"/>
    </xf>
    <xf numFmtId="0" fontId="3" fillId="0" borderId="0" xfId="0" applyFont="1" applyBorder="1" applyAlignment="1" applyProtection="1">
      <alignment horizontal="left"/>
      <protection locked="0"/>
    </xf>
    <xf numFmtId="0" fontId="4" fillId="0" borderId="0" xfId="0" applyFont="1" applyBorder="1" applyAlignment="1">
      <alignment/>
    </xf>
    <xf numFmtId="49" fontId="3" fillId="0" borderId="0" xfId="0" applyNumberFormat="1" applyFont="1" applyFill="1" applyBorder="1" applyAlignment="1">
      <alignment horizontal="center" vertical="top" wrapText="1"/>
    </xf>
    <xf numFmtId="3" fontId="3" fillId="0" borderId="0" xfId="0" applyNumberFormat="1" applyFont="1" applyFill="1" applyBorder="1" applyAlignment="1">
      <alignment horizontal="center" wrapText="1"/>
    </xf>
    <xf numFmtId="0" fontId="3" fillId="0" borderId="0" xfId="0" applyFont="1" applyBorder="1" applyAlignment="1">
      <alignment horizontal="center" vertical="top" wrapText="1"/>
    </xf>
    <xf numFmtId="1" fontId="3" fillId="0" borderId="0" xfId="0" applyNumberFormat="1" applyFont="1" applyBorder="1" applyAlignment="1">
      <alignment horizontal="center" vertical="top" wrapText="1"/>
    </xf>
    <xf numFmtId="0" fontId="3" fillId="0" borderId="0" xfId="0" applyFont="1" applyBorder="1" applyAlignment="1">
      <alignment horizontal="justify" vertical="top"/>
    </xf>
    <xf numFmtId="0" fontId="3" fillId="0" borderId="0" xfId="0" applyFont="1" applyBorder="1" applyAlignment="1">
      <alignment vertical="top"/>
    </xf>
    <xf numFmtId="0" fontId="3" fillId="0" borderId="0" xfId="0" applyFont="1" applyFill="1" applyBorder="1" applyAlignment="1">
      <alignment horizontal="center" vertical="top" wrapText="1"/>
    </xf>
    <xf numFmtId="0" fontId="3" fillId="0" borderId="0" xfId="0" applyFont="1" applyFill="1" applyBorder="1" applyAlignment="1">
      <alignment horizontal="center" wrapText="1"/>
    </xf>
    <xf numFmtId="0" fontId="4" fillId="0" borderId="0" xfId="15" applyFont="1" applyBorder="1">
      <alignment/>
      <protection/>
    </xf>
    <xf numFmtId="0" fontId="7" fillId="0" borderId="0" xfId="15" applyFont="1" applyBorder="1" applyAlignment="1">
      <alignment horizontal="center"/>
      <protection/>
    </xf>
    <xf numFmtId="0" fontId="4" fillId="0" borderId="0" xfId="15" applyFont="1" applyBorder="1" applyAlignment="1">
      <alignment horizontal="justify"/>
      <protection/>
    </xf>
    <xf numFmtId="0" fontId="9" fillId="0" borderId="0" xfId="15" applyFont="1" applyBorder="1" applyAlignment="1">
      <alignment horizontal="center"/>
      <protection/>
    </xf>
    <xf numFmtId="43" fontId="8" fillId="0" borderId="0" xfId="43" applyFont="1" applyFill="1" applyBorder="1" applyAlignment="1">
      <alignment horizontal="center"/>
    </xf>
    <xf numFmtId="43" fontId="3" fillId="0" borderId="0" xfId="43" applyFont="1" applyFill="1" applyBorder="1" applyAlignment="1">
      <alignment vertical="top"/>
    </xf>
    <xf numFmtId="43" fontId="3" fillId="0" borderId="0" xfId="43" applyFont="1" applyFill="1" applyBorder="1" applyAlignment="1">
      <alignment wrapText="1"/>
    </xf>
    <xf numFmtId="43" fontId="3" fillId="0" borderId="0" xfId="43" applyFont="1" applyBorder="1" applyAlignment="1">
      <alignment horizontal="justify" vertical="top" wrapText="1"/>
    </xf>
    <xf numFmtId="43" fontId="3" fillId="0" borderId="0" xfId="43" applyFont="1" applyBorder="1" applyAlignment="1">
      <alignment horizontal="right" wrapText="1"/>
    </xf>
    <xf numFmtId="171" fontId="8" fillId="0" borderId="0" xfId="47" applyFont="1" applyBorder="1" applyAlignment="1">
      <alignment horizontal="center"/>
    </xf>
    <xf numFmtId="171" fontId="3" fillId="0" borderId="0" xfId="47" applyNumberFormat="1" applyFont="1" applyBorder="1" applyAlignment="1">
      <alignment horizontal="justify" vertical="top" wrapText="1"/>
    </xf>
    <xf numFmtId="171" fontId="8" fillId="0" borderId="0" xfId="47" applyNumberFormat="1" applyFont="1" applyBorder="1" applyAlignment="1">
      <alignment horizontal="justify" vertical="top" wrapText="1"/>
    </xf>
    <xf numFmtId="43" fontId="3" fillId="0" borderId="0" xfId="46" applyFont="1" applyBorder="1" applyAlignment="1">
      <alignment horizontal="center"/>
    </xf>
    <xf numFmtId="0" fontId="11" fillId="0" borderId="0" xfId="67" applyFont="1" applyBorder="1" applyAlignment="1">
      <alignment vertical="top" wrapText="1"/>
      <protection/>
    </xf>
    <xf numFmtId="0" fontId="3" fillId="0" borderId="0" xfId="0" applyFont="1" applyBorder="1" applyAlignment="1">
      <alignment horizontal="center" vertical="center"/>
    </xf>
    <xf numFmtId="0" fontId="8" fillId="0" borderId="0" xfId="0" applyFont="1" applyBorder="1" applyAlignment="1">
      <alignment vertical="center"/>
    </xf>
    <xf numFmtId="0" fontId="3" fillId="0" borderId="0" xfId="45" applyNumberFormat="1" applyFont="1" applyBorder="1" applyAlignment="1">
      <alignment horizontal="center" vertical="center"/>
    </xf>
    <xf numFmtId="171" fontId="3" fillId="0" borderId="0" xfId="45" applyFont="1" applyBorder="1" applyAlignment="1">
      <alignment horizontal="center" vertical="center"/>
    </xf>
    <xf numFmtId="43" fontId="3" fillId="0" borderId="0" xfId="45" applyNumberFormat="1" applyFont="1" applyBorder="1" applyAlignment="1">
      <alignment vertical="center"/>
    </xf>
    <xf numFmtId="0" fontId="70" fillId="0" borderId="0" xfId="0" applyFont="1" applyBorder="1" applyAlignment="1">
      <alignment/>
    </xf>
    <xf numFmtId="0" fontId="3" fillId="0" borderId="0" xfId="0" applyFont="1" applyBorder="1" applyAlignment="1">
      <alignment vertical="center"/>
    </xf>
    <xf numFmtId="43" fontId="3" fillId="0" borderId="0" xfId="45" applyNumberFormat="1" applyFont="1" applyBorder="1" applyAlignment="1">
      <alignment/>
    </xf>
    <xf numFmtId="0" fontId="7" fillId="0" borderId="0" xfId="0" applyFont="1" applyBorder="1" applyAlignment="1">
      <alignment vertical="center"/>
    </xf>
    <xf numFmtId="171" fontId="3" fillId="0" borderId="0" xfId="45" applyFont="1" applyBorder="1" applyAlignment="1">
      <alignment vertical="center"/>
    </xf>
    <xf numFmtId="0" fontId="4" fillId="0" borderId="0" xfId="0" applyFont="1" applyBorder="1" applyAlignment="1">
      <alignment vertical="center"/>
    </xf>
    <xf numFmtId="0" fontId="70" fillId="0" borderId="0" xfId="0" applyFont="1" applyBorder="1" applyAlignment="1">
      <alignment horizontal="center" vertical="center"/>
    </xf>
    <xf numFmtId="0" fontId="70" fillId="0" borderId="0" xfId="0" applyFont="1" applyBorder="1" applyAlignment="1">
      <alignment vertical="center"/>
    </xf>
    <xf numFmtId="0" fontId="70" fillId="0" borderId="0" xfId="45" applyNumberFormat="1" applyFont="1" applyBorder="1" applyAlignment="1">
      <alignment horizontal="center" vertical="center"/>
    </xf>
    <xf numFmtId="171" fontId="70" fillId="0" borderId="0" xfId="45" applyFont="1" applyBorder="1" applyAlignment="1">
      <alignment horizontal="center" vertical="center"/>
    </xf>
    <xf numFmtId="0" fontId="8" fillId="0" borderId="0" xfId="0" applyFont="1" applyBorder="1" applyAlignment="1">
      <alignment/>
    </xf>
    <xf numFmtId="0" fontId="70" fillId="0" borderId="0" xfId="0" applyFont="1" applyBorder="1" applyAlignment="1">
      <alignment horizontal="center"/>
    </xf>
    <xf numFmtId="0" fontId="8" fillId="0" borderId="0" xfId="0" applyFont="1" applyBorder="1" applyAlignment="1">
      <alignment horizontal="center"/>
    </xf>
    <xf numFmtId="0" fontId="71" fillId="0" borderId="0" xfId="0" applyFont="1" applyBorder="1" applyAlignment="1">
      <alignment horizontal="center"/>
    </xf>
    <xf numFmtId="0" fontId="8" fillId="0" borderId="0" xfId="0" applyFont="1" applyBorder="1" applyAlignment="1">
      <alignment/>
    </xf>
    <xf numFmtId="0" fontId="4" fillId="0" borderId="0" xfId="15" applyFont="1" applyBorder="1" applyAlignment="1">
      <alignment/>
      <protection/>
    </xf>
    <xf numFmtId="0" fontId="3" fillId="0" borderId="0" xfId="15" applyFont="1" applyBorder="1" applyAlignment="1">
      <alignment/>
      <protection/>
    </xf>
    <xf numFmtId="0" fontId="8" fillId="0" borderId="0" xfId="15" applyFont="1" applyBorder="1">
      <alignment/>
      <protection/>
    </xf>
    <xf numFmtId="0" fontId="3" fillId="0" borderId="0" xfId="0" applyFont="1" applyBorder="1" applyAlignment="1">
      <alignment horizontal="center" vertical="top"/>
    </xf>
    <xf numFmtId="0" fontId="6" fillId="0" borderId="0" xfId="0" applyFont="1" applyBorder="1" applyAlignment="1">
      <alignment vertical="top" wrapText="1"/>
    </xf>
    <xf numFmtId="0" fontId="70" fillId="0" borderId="0" xfId="0" applyFont="1" applyBorder="1" applyAlignment="1">
      <alignment horizontal="center" vertical="top"/>
    </xf>
    <xf numFmtId="43" fontId="3" fillId="0" borderId="0" xfId="43" applyFont="1" applyBorder="1" applyAlignment="1">
      <alignment vertical="top"/>
    </xf>
    <xf numFmtId="0" fontId="7" fillId="0" borderId="0" xfId="15" applyFont="1" applyBorder="1" applyAlignment="1">
      <alignment/>
      <protection/>
    </xf>
    <xf numFmtId="0" fontId="4" fillId="0" borderId="0" xfId="15" applyFont="1" applyBorder="1" applyAlignment="1">
      <alignment horizontal="center"/>
      <protection/>
    </xf>
    <xf numFmtId="0" fontId="3" fillId="0" borderId="0" xfId="15" applyFont="1" applyBorder="1" applyAlignment="1">
      <alignment horizontal="right"/>
      <protection/>
    </xf>
    <xf numFmtId="0" fontId="7" fillId="0" borderId="0" xfId="15" applyFont="1" applyBorder="1" applyAlignment="1">
      <alignment horizontal="right"/>
      <protection/>
    </xf>
    <xf numFmtId="0" fontId="6" fillId="0" borderId="0" xfId="15" applyFont="1" applyBorder="1" applyAlignment="1">
      <alignment/>
      <protection/>
    </xf>
    <xf numFmtId="0" fontId="11" fillId="0" borderId="0" xfId="15" applyFont="1" applyBorder="1" applyAlignment="1">
      <alignment/>
      <protection/>
    </xf>
    <xf numFmtId="0" fontId="72" fillId="0" borderId="0" xfId="15" applyFont="1" applyBorder="1" applyAlignment="1">
      <alignment horizontal="center"/>
      <protection/>
    </xf>
    <xf numFmtId="0" fontId="8" fillId="0" borderId="0" xfId="15" applyFont="1" applyBorder="1" applyAlignment="1">
      <alignment/>
      <protection/>
    </xf>
    <xf numFmtId="0" fontId="6" fillId="0" borderId="0" xfId="0" applyFont="1" applyBorder="1" applyAlignment="1">
      <alignment/>
    </xf>
    <xf numFmtId="0" fontId="3" fillId="0" borderId="0" xfId="15" applyFont="1" applyFill="1" applyBorder="1" applyAlignment="1">
      <alignment/>
      <protection/>
    </xf>
    <xf numFmtId="0" fontId="3" fillId="0" borderId="0" xfId="15" applyFont="1" applyFill="1" applyBorder="1" applyAlignment="1">
      <alignment horizontal="center"/>
      <protection/>
    </xf>
    <xf numFmtId="43" fontId="3" fillId="0" borderId="0" xfId="43" applyFont="1" applyFill="1" applyBorder="1" applyAlignment="1">
      <alignment/>
    </xf>
    <xf numFmtId="0" fontId="3" fillId="0" borderId="0" xfId="15" applyFont="1" applyFill="1" applyBorder="1" applyAlignment="1">
      <alignment vertical="top" wrapText="1"/>
      <protection/>
    </xf>
    <xf numFmtId="0" fontId="3" fillId="0" borderId="0" xfId="15" applyFont="1" applyBorder="1" applyAlignment="1">
      <alignment horizontal="center" vertical="top"/>
      <protection/>
    </xf>
    <xf numFmtId="0" fontId="11" fillId="0" borderId="0" xfId="15" applyFont="1" applyBorder="1">
      <alignment/>
      <protection/>
    </xf>
    <xf numFmtId="0" fontId="10" fillId="0" borderId="0" xfId="15" applyFont="1" applyBorder="1">
      <alignment/>
      <protection/>
    </xf>
    <xf numFmtId="0" fontId="3" fillId="0" borderId="0" xfId="15" applyFont="1" applyFill="1" applyBorder="1">
      <alignment/>
      <protection/>
    </xf>
    <xf numFmtId="0" fontId="8" fillId="0" borderId="0" xfId="15" applyFont="1" applyBorder="1" applyAlignment="1">
      <alignment horizontal="right"/>
      <protection/>
    </xf>
    <xf numFmtId="3" fontId="3" fillId="0" borderId="0" xfId="15" applyNumberFormat="1" applyFont="1" applyFill="1" applyBorder="1" applyAlignment="1">
      <alignment horizontal="center"/>
      <protection/>
    </xf>
    <xf numFmtId="0" fontId="4" fillId="0" borderId="0" xfId="15" applyFont="1" applyFill="1" applyBorder="1" applyAlignment="1">
      <alignment/>
      <protection/>
    </xf>
    <xf numFmtId="0" fontId="8" fillId="0" borderId="0" xfId="15" applyFont="1" applyFill="1" applyBorder="1" applyAlignment="1">
      <alignment/>
      <protection/>
    </xf>
    <xf numFmtId="0" fontId="4" fillId="0" borderId="0" xfId="15" applyFont="1" applyFill="1" applyBorder="1">
      <alignment/>
      <protection/>
    </xf>
    <xf numFmtId="0" fontId="6" fillId="0" borderId="0" xfId="15" applyFont="1" applyFill="1" applyBorder="1">
      <alignment/>
      <protection/>
    </xf>
    <xf numFmtId="0" fontId="9" fillId="0" borderId="0" xfId="15" applyFont="1" applyBorder="1">
      <alignment/>
      <protection/>
    </xf>
    <xf numFmtId="0" fontId="3" fillId="0" borderId="0" xfId="15" applyNumberFormat="1" applyFont="1" applyBorder="1" applyAlignment="1">
      <alignment horizontal="center"/>
      <protection/>
    </xf>
    <xf numFmtId="0" fontId="72" fillId="0" borderId="0" xfId="15" applyFont="1" applyBorder="1">
      <alignment/>
      <protection/>
    </xf>
    <xf numFmtId="43" fontId="72" fillId="0" borderId="0" xfId="43" applyFont="1" applyBorder="1" applyAlignment="1">
      <alignment horizontal="center"/>
    </xf>
    <xf numFmtId="43" fontId="4" fillId="0" borderId="0" xfId="43" applyFont="1" applyBorder="1" applyAlignment="1">
      <alignment horizontal="center"/>
    </xf>
    <xf numFmtId="1" fontId="3" fillId="0" borderId="0" xfId="15" applyNumberFormat="1" applyFont="1" applyBorder="1" applyAlignment="1">
      <alignment horizontal="center"/>
      <protection/>
    </xf>
    <xf numFmtId="0" fontId="11" fillId="0" borderId="0" xfId="15" applyFont="1" applyBorder="1" applyAlignment="1">
      <alignment wrapText="1"/>
      <protection/>
    </xf>
    <xf numFmtId="0" fontId="8" fillId="0" borderId="0" xfId="15" applyNumberFormat="1" applyFont="1" applyBorder="1" applyAlignment="1">
      <alignment horizontal="center"/>
      <protection/>
    </xf>
    <xf numFmtId="0" fontId="3" fillId="0" borderId="0" xfId="0" applyNumberFormat="1" applyFont="1" applyBorder="1" applyAlignment="1">
      <alignment horizontal="center"/>
    </xf>
    <xf numFmtId="0" fontId="6" fillId="0" borderId="0" xfId="0" applyFont="1" applyBorder="1" applyAlignment="1" quotePrefix="1">
      <alignment horizontal="center" vertical="top"/>
    </xf>
    <xf numFmtId="0" fontId="3" fillId="0" borderId="0" xfId="15" applyFont="1" applyBorder="1" applyAlignment="1">
      <alignment vertical="top"/>
      <protection/>
    </xf>
    <xf numFmtId="0" fontId="73" fillId="0" borderId="0" xfId="0" applyFont="1" applyBorder="1" applyAlignment="1">
      <alignment/>
    </xf>
    <xf numFmtId="0" fontId="73" fillId="0" borderId="0" xfId="0" applyFont="1" applyFill="1" applyBorder="1" applyAlignment="1">
      <alignment/>
    </xf>
    <xf numFmtId="0" fontId="7" fillId="0" borderId="0" xfId="67" applyFont="1" applyBorder="1" applyAlignment="1">
      <alignment vertical="top" wrapText="1"/>
      <protection/>
    </xf>
    <xf numFmtId="0" fontId="11" fillId="0" borderId="0" xfId="0" applyFont="1" applyBorder="1" applyAlignment="1">
      <alignment wrapText="1"/>
    </xf>
    <xf numFmtId="0" fontId="70" fillId="0" borderId="0" xfId="45" applyNumberFormat="1" applyFont="1" applyBorder="1" applyAlignment="1">
      <alignment horizontal="center" vertical="top"/>
    </xf>
    <xf numFmtId="204" fontId="70" fillId="0" borderId="0" xfId="45" applyNumberFormat="1" applyFont="1" applyBorder="1" applyAlignment="1">
      <alignment horizontal="center" vertical="top"/>
    </xf>
    <xf numFmtId="171" fontId="3" fillId="0" borderId="0" xfId="45" applyFont="1" applyBorder="1" applyAlignment="1">
      <alignment vertical="top"/>
    </xf>
    <xf numFmtId="0" fontId="70" fillId="0" borderId="0" xfId="0" applyFont="1" applyBorder="1" applyAlignment="1">
      <alignment vertical="top"/>
    </xf>
    <xf numFmtId="171" fontId="11" fillId="0" borderId="0" xfId="47" applyFont="1" applyBorder="1" applyAlignment="1">
      <alignment horizontal="center"/>
    </xf>
    <xf numFmtId="0" fontId="74" fillId="0" borderId="10" xfId="0" applyFont="1" applyBorder="1" applyAlignment="1">
      <alignment vertical="center"/>
    </xf>
    <xf numFmtId="0" fontId="74" fillId="0" borderId="11" xfId="0" applyFont="1" applyBorder="1" applyAlignment="1">
      <alignment vertical="center"/>
    </xf>
    <xf numFmtId="0" fontId="8" fillId="0" borderId="12" xfId="0" applyFont="1" applyBorder="1" applyAlignment="1">
      <alignment horizontal="center"/>
    </xf>
    <xf numFmtId="171" fontId="8" fillId="0" borderId="12" xfId="48" applyNumberFormat="1" applyFont="1" applyBorder="1" applyAlignment="1">
      <alignment horizontal="center"/>
    </xf>
    <xf numFmtId="0" fontId="3" fillId="0" borderId="13" xfId="0" applyFont="1" applyBorder="1" applyAlignment="1">
      <alignment horizontal="center"/>
    </xf>
    <xf numFmtId="0" fontId="3" fillId="0" borderId="13" xfId="0" applyFont="1" applyBorder="1" applyAlignment="1">
      <alignment/>
    </xf>
    <xf numFmtId="171" fontId="3" fillId="0" borderId="13" xfId="48" applyNumberFormat="1" applyFont="1" applyBorder="1" applyAlignment="1">
      <alignment horizontal="center"/>
    </xf>
    <xf numFmtId="0" fontId="4" fillId="0" borderId="13" xfId="0" applyFont="1" applyBorder="1" applyAlignment="1">
      <alignment/>
    </xf>
    <xf numFmtId="43" fontId="3" fillId="0" borderId="13" xfId="48" applyNumberFormat="1" applyFont="1" applyBorder="1" applyAlignment="1">
      <alignment horizontal="center"/>
    </xf>
    <xf numFmtId="171" fontId="3" fillId="0" borderId="13" xfId="48" applyNumberFormat="1" applyFont="1" applyBorder="1" applyAlignment="1">
      <alignment/>
    </xf>
    <xf numFmtId="0" fontId="8" fillId="0" borderId="13" xfId="0" applyFont="1" applyBorder="1" applyAlignment="1">
      <alignment horizontal="right"/>
    </xf>
    <xf numFmtId="43" fontId="3" fillId="0" borderId="14" xfId="48" applyNumberFormat="1" applyFont="1" applyBorder="1" applyAlignment="1">
      <alignment horizontal="center"/>
    </xf>
    <xf numFmtId="0" fontId="3" fillId="0" borderId="15" xfId="0" applyFont="1" applyBorder="1" applyAlignment="1">
      <alignment horizontal="center"/>
    </xf>
    <xf numFmtId="0" fontId="8" fillId="0" borderId="15" xfId="0" applyFont="1" applyBorder="1" applyAlignment="1">
      <alignment horizontal="right"/>
    </xf>
    <xf numFmtId="0" fontId="3" fillId="0" borderId="15" xfId="0" applyFont="1" applyBorder="1" applyAlignment="1">
      <alignment/>
    </xf>
    <xf numFmtId="43" fontId="8" fillId="0" borderId="15" xfId="48" applyNumberFormat="1" applyFont="1" applyBorder="1" applyAlignment="1">
      <alignment horizontal="center"/>
    </xf>
    <xf numFmtId="0" fontId="14" fillId="0" borderId="0" xfId="0" applyFont="1" applyBorder="1" applyAlignment="1">
      <alignment wrapText="1"/>
    </xf>
    <xf numFmtId="0" fontId="16" fillId="0" borderId="0" xfId="15" applyFont="1" applyAlignment="1">
      <alignment horizontal="justify" vertical="top"/>
      <protection/>
    </xf>
    <xf numFmtId="43" fontId="16" fillId="0" borderId="16" xfId="46" applyFont="1" applyFill="1" applyBorder="1" applyAlignment="1">
      <alignment vertical="top"/>
    </xf>
    <xf numFmtId="0" fontId="16" fillId="0" borderId="0" xfId="0" applyFont="1" applyBorder="1" applyAlignment="1">
      <alignment vertical="top"/>
    </xf>
    <xf numFmtId="1" fontId="16" fillId="0" borderId="0" xfId="0" applyNumberFormat="1" applyFont="1" applyBorder="1" applyAlignment="1">
      <alignment horizontal="center" vertical="top"/>
    </xf>
    <xf numFmtId="0" fontId="0" fillId="0" borderId="10" xfId="0" applyBorder="1" applyAlignment="1">
      <alignment horizontal="center" wrapText="1"/>
    </xf>
    <xf numFmtId="0" fontId="0" fillId="0" borderId="11" xfId="0" applyBorder="1" applyAlignment="1">
      <alignment horizontal="center" wrapText="1"/>
    </xf>
    <xf numFmtId="0" fontId="75" fillId="0" borderId="10" xfId="0" applyFont="1" applyBorder="1" applyAlignment="1">
      <alignment horizontal="center" wrapText="1"/>
    </xf>
    <xf numFmtId="0" fontId="75" fillId="0" borderId="11" xfId="0" applyFont="1" applyBorder="1" applyAlignment="1">
      <alignment horizontal="center" wrapText="1"/>
    </xf>
    <xf numFmtId="0" fontId="76" fillId="0" borderId="0" xfId="0" applyFont="1" applyAlignment="1">
      <alignment/>
    </xf>
    <xf numFmtId="0" fontId="76" fillId="0" borderId="17" xfId="0" applyFont="1" applyBorder="1" applyAlignment="1">
      <alignment/>
    </xf>
    <xf numFmtId="0" fontId="76" fillId="0" borderId="18" xfId="0" applyFont="1" applyBorder="1" applyAlignment="1">
      <alignment/>
    </xf>
    <xf numFmtId="0" fontId="76" fillId="0" borderId="19" xfId="0" applyFont="1" applyBorder="1" applyAlignment="1">
      <alignment/>
    </xf>
    <xf numFmtId="0" fontId="77" fillId="33" borderId="20" xfId="0" applyFont="1" applyFill="1" applyBorder="1" applyAlignment="1">
      <alignment horizontal="center" vertical="center"/>
    </xf>
    <xf numFmtId="0" fontId="77" fillId="33" borderId="20" xfId="0" applyFont="1" applyFill="1" applyBorder="1" applyAlignment="1">
      <alignment horizontal="center" vertical="center" wrapText="1"/>
    </xf>
    <xf numFmtId="0" fontId="76" fillId="0" borderId="21" xfId="0" applyFont="1" applyBorder="1" applyAlignment="1">
      <alignment horizontal="center"/>
    </xf>
    <xf numFmtId="0" fontId="76" fillId="0" borderId="21" xfId="0" applyFont="1" applyBorder="1" applyAlignment="1">
      <alignment/>
    </xf>
    <xf numFmtId="0" fontId="76" fillId="0" borderId="21" xfId="0" applyFont="1" applyBorder="1" applyAlignment="1">
      <alignment horizontal="center" vertical="center"/>
    </xf>
    <xf numFmtId="43" fontId="76" fillId="0" borderId="21" xfId="49" applyFont="1" applyBorder="1" applyAlignment="1">
      <alignment/>
    </xf>
    <xf numFmtId="0" fontId="76" fillId="0" borderId="21" xfId="0" applyFont="1" applyBorder="1" applyAlignment="1">
      <alignment horizontal="left"/>
    </xf>
    <xf numFmtId="171" fontId="76" fillId="0" borderId="21" xfId="0" applyNumberFormat="1" applyFont="1" applyBorder="1" applyAlignment="1">
      <alignment/>
    </xf>
    <xf numFmtId="0" fontId="76" fillId="0" borderId="21" xfId="0" applyFont="1" applyBorder="1" applyAlignment="1">
      <alignment wrapText="1"/>
    </xf>
    <xf numFmtId="0" fontId="76" fillId="0" borderId="22" xfId="0" applyFont="1" applyBorder="1" applyAlignment="1">
      <alignment/>
    </xf>
    <xf numFmtId="171" fontId="77" fillId="0" borderId="23" xfId="0" applyNumberFormat="1" applyFont="1" applyBorder="1" applyAlignment="1">
      <alignment/>
    </xf>
    <xf numFmtId="171" fontId="18" fillId="0" borderId="23" xfId="0" applyNumberFormat="1" applyFont="1" applyBorder="1" applyAlignment="1">
      <alignment/>
    </xf>
    <xf numFmtId="171" fontId="71" fillId="34" borderId="23" xfId="0" applyNumberFormat="1" applyFont="1" applyFill="1" applyBorder="1" applyAlignment="1">
      <alignment/>
    </xf>
    <xf numFmtId="0" fontId="15" fillId="0" borderId="10" xfId="0" applyFont="1" applyBorder="1" applyAlignment="1">
      <alignment horizontal="center" wrapText="1"/>
    </xf>
    <xf numFmtId="0" fontId="15" fillId="0" borderId="0" xfId="0" applyFont="1" applyBorder="1" applyAlignment="1">
      <alignment horizontal="center" wrapText="1"/>
    </xf>
    <xf numFmtId="0" fontId="15" fillId="0" borderId="11" xfId="0" applyFont="1" applyBorder="1" applyAlignment="1">
      <alignment horizontal="center" wrapText="1"/>
    </xf>
    <xf numFmtId="0" fontId="77" fillId="33" borderId="21" xfId="0" applyFont="1" applyFill="1" applyBorder="1" applyAlignment="1">
      <alignment horizontal="center" vertical="center"/>
    </xf>
    <xf numFmtId="0" fontId="77" fillId="33" borderId="21" xfId="0" applyFont="1" applyFill="1" applyBorder="1" applyAlignment="1">
      <alignment horizontal="center" vertical="center" wrapText="1"/>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10" xfId="0" applyBorder="1" applyAlignment="1">
      <alignment/>
    </xf>
    <xf numFmtId="0" fontId="0" fillId="0" borderId="0" xfId="0" applyBorder="1" applyAlignment="1">
      <alignment/>
    </xf>
    <xf numFmtId="0" fontId="0" fillId="0" borderId="11" xfId="0" applyBorder="1" applyAlignment="1">
      <alignment/>
    </xf>
    <xf numFmtId="0" fontId="0" fillId="0" borderId="0" xfId="0" applyBorder="1" applyAlignment="1">
      <alignment horizontal="center" wrapText="1"/>
    </xf>
    <xf numFmtId="0" fontId="78" fillId="0" borderId="10" xfId="0" applyFont="1" applyBorder="1" applyAlignment="1">
      <alignment horizontal="center" vertical="center" wrapText="1"/>
    </xf>
    <xf numFmtId="0" fontId="78" fillId="0" borderId="0" xfId="0" applyFont="1" applyBorder="1" applyAlignment="1">
      <alignment horizontal="center" vertical="center" wrapText="1"/>
    </xf>
    <xf numFmtId="0" fontId="78" fillId="0" borderId="11" xfId="0" applyFont="1" applyBorder="1" applyAlignment="1">
      <alignment horizontal="center" vertical="center" wrapText="1"/>
    </xf>
    <xf numFmtId="0" fontId="79" fillId="0" borderId="10" xfId="0" applyFont="1" applyBorder="1" applyAlignment="1">
      <alignment horizontal="center" vertical="center" wrapText="1"/>
    </xf>
    <xf numFmtId="0" fontId="79" fillId="0" borderId="0" xfId="0" applyFont="1" applyBorder="1" applyAlignment="1">
      <alignment horizontal="center" vertical="center" wrapText="1"/>
    </xf>
    <xf numFmtId="0" fontId="79" fillId="0" borderId="11" xfId="0" applyFont="1" applyBorder="1" applyAlignment="1">
      <alignment horizontal="center" vertical="center" wrapText="1"/>
    </xf>
    <xf numFmtId="0" fontId="0" fillId="0" borderId="0" xfId="0" applyFont="1" applyAlignment="1">
      <alignment/>
    </xf>
    <xf numFmtId="0" fontId="75" fillId="0" borderId="0" xfId="0" applyFont="1" applyBorder="1" applyAlignment="1">
      <alignment horizontal="center" wrapText="1"/>
    </xf>
    <xf numFmtId="0" fontId="74" fillId="0" borderId="0" xfId="0" applyFont="1" applyBorder="1" applyAlignment="1">
      <alignment vertical="center"/>
    </xf>
    <xf numFmtId="0" fontId="74" fillId="0" borderId="0" xfId="0" applyFont="1" applyBorder="1" applyAlignment="1">
      <alignment horizontal="center" vertical="center"/>
    </xf>
    <xf numFmtId="43" fontId="3" fillId="0" borderId="0" xfId="43" applyFont="1" applyBorder="1" applyAlignment="1" applyProtection="1">
      <alignment/>
      <protection locked="0"/>
    </xf>
    <xf numFmtId="43" fontId="3" fillId="0" borderId="0" xfId="43" applyNumberFormat="1" applyFont="1" applyBorder="1" applyAlignment="1" applyProtection="1">
      <alignment horizontal="center"/>
      <protection locked="0"/>
    </xf>
    <xf numFmtId="43" fontId="3" fillId="0" borderId="0" xfId="43" applyFont="1" applyBorder="1" applyAlignment="1" applyProtection="1">
      <alignment horizontal="center"/>
      <protection locked="0"/>
    </xf>
    <xf numFmtId="171" fontId="3" fillId="0" borderId="0" xfId="43" applyNumberFormat="1" applyFont="1" applyBorder="1" applyAlignment="1" applyProtection="1">
      <alignment vertical="top"/>
      <protection locked="0"/>
    </xf>
    <xf numFmtId="0" fontId="8" fillId="0" borderId="0" xfId="0" applyFont="1" applyBorder="1" applyAlignment="1" applyProtection="1">
      <alignment/>
      <protection locked="0"/>
    </xf>
    <xf numFmtId="43" fontId="3" fillId="0" borderId="0" xfId="43" applyFont="1" applyFill="1" applyBorder="1" applyAlignment="1" applyProtection="1">
      <alignment horizontal="center"/>
      <protection locked="0"/>
    </xf>
    <xf numFmtId="171" fontId="3" fillId="0" borderId="0" xfId="45" applyFont="1" applyBorder="1" applyAlignment="1" applyProtection="1">
      <alignment vertical="top"/>
      <protection locked="0"/>
    </xf>
    <xf numFmtId="43" fontId="3" fillId="0" borderId="0" xfId="43" applyFont="1" applyBorder="1" applyAlignment="1" applyProtection="1">
      <alignment vertical="top"/>
      <protection locked="0"/>
    </xf>
    <xf numFmtId="43" fontId="3" fillId="0" borderId="0" xfId="43" applyFont="1" applyBorder="1" applyAlignment="1" applyProtection="1">
      <alignment/>
      <protection locked="0"/>
    </xf>
    <xf numFmtId="0" fontId="3" fillId="0" borderId="0" xfId="0" applyFont="1" applyBorder="1" applyAlignment="1" applyProtection="1">
      <alignment/>
      <protection locked="0"/>
    </xf>
    <xf numFmtId="43" fontId="8" fillId="0" borderId="0" xfId="43" applyFont="1" applyBorder="1" applyAlignment="1" applyProtection="1">
      <alignment horizontal="center"/>
      <protection locked="0"/>
    </xf>
    <xf numFmtId="171" fontId="3" fillId="0" borderId="0" xfId="45" applyFont="1" applyBorder="1" applyAlignment="1" applyProtection="1">
      <alignment horizontal="right" vertical="center"/>
      <protection locked="0"/>
    </xf>
    <xf numFmtId="171" fontId="3" fillId="0" borderId="0" xfId="45" applyFont="1" applyBorder="1" applyAlignment="1" applyProtection="1">
      <alignment vertical="center"/>
      <protection locked="0"/>
    </xf>
    <xf numFmtId="43" fontId="3" fillId="0" borderId="0" xfId="43" applyFont="1" applyFill="1" applyBorder="1" applyAlignment="1" applyProtection="1">
      <alignment/>
      <protection locked="0"/>
    </xf>
    <xf numFmtId="4" fontId="72" fillId="0" borderId="0" xfId="0" applyNumberFormat="1" applyFont="1" applyFill="1" applyBorder="1" applyAlignment="1" applyProtection="1">
      <alignment wrapText="1"/>
      <protection locked="0"/>
    </xf>
    <xf numFmtId="0" fontId="3" fillId="0" borderId="0" xfId="15" applyFont="1" applyBorder="1" applyProtection="1">
      <alignment/>
      <protection locked="0"/>
    </xf>
    <xf numFmtId="43" fontId="7" fillId="0" borderId="0" xfId="43" applyFont="1" applyBorder="1" applyAlignment="1" applyProtection="1">
      <alignment horizontal="center"/>
      <protection locked="0"/>
    </xf>
    <xf numFmtId="171" fontId="3" fillId="0" borderId="0" xfId="43" applyNumberFormat="1" applyFont="1" applyBorder="1" applyAlignment="1" applyProtection="1">
      <alignment horizontal="justify" vertical="top" wrapText="1"/>
      <protection locked="0"/>
    </xf>
    <xf numFmtId="171" fontId="8" fillId="0" borderId="0" xfId="47" applyFont="1" applyBorder="1" applyAlignment="1" applyProtection="1">
      <alignment horizontal="center"/>
      <protection locked="0"/>
    </xf>
    <xf numFmtId="171" fontId="3" fillId="0" borderId="0" xfId="46" applyNumberFormat="1" applyFont="1" applyBorder="1" applyAlignment="1" applyProtection="1">
      <alignment horizontal="center"/>
      <protection locked="0"/>
    </xf>
    <xf numFmtId="171" fontId="3" fillId="0" borderId="0" xfId="47" applyNumberFormat="1" applyFont="1" applyBorder="1" applyAlignment="1" applyProtection="1">
      <alignment horizontal="justify" vertical="top" wrapText="1"/>
      <protection locked="0"/>
    </xf>
    <xf numFmtId="43" fontId="72" fillId="0" borderId="0" xfId="43" applyFont="1" applyBorder="1" applyAlignment="1" applyProtection="1">
      <alignment horizontal="center"/>
      <protection locked="0"/>
    </xf>
    <xf numFmtId="43" fontId="4" fillId="0" borderId="0" xfId="43" applyFont="1" applyBorder="1" applyAlignment="1" applyProtection="1">
      <alignment horizontal="center"/>
      <protection locked="0"/>
    </xf>
    <xf numFmtId="171" fontId="3" fillId="0" borderId="0" xfId="43" applyNumberFormat="1" applyFont="1" applyBorder="1" applyAlignment="1" applyProtection="1">
      <alignment horizontal="center" wrapText="1"/>
      <protection locked="0"/>
    </xf>
    <xf numFmtId="171" fontId="9" fillId="0" borderId="0" xfId="47" applyFont="1" applyBorder="1" applyAlignment="1" applyProtection="1">
      <alignment horizontal="center"/>
      <protection locked="0"/>
    </xf>
    <xf numFmtId="43" fontId="16" fillId="0" borderId="0" xfId="46" applyFont="1" applyFill="1" applyBorder="1" applyAlignment="1" applyProtection="1">
      <alignment vertical="top"/>
      <protection locked="0"/>
    </xf>
    <xf numFmtId="0" fontId="80" fillId="34" borderId="10" xfId="0" applyFont="1" applyFill="1" applyBorder="1" applyAlignment="1">
      <alignment horizontal="center" vertical="center" wrapText="1"/>
    </xf>
    <xf numFmtId="0" fontId="80" fillId="34" borderId="0" xfId="0" applyFont="1" applyFill="1" applyBorder="1" applyAlignment="1">
      <alignment horizontal="center" vertical="center" wrapText="1"/>
    </xf>
    <xf numFmtId="0" fontId="80" fillId="34" borderId="11" xfId="0" applyFont="1" applyFill="1" applyBorder="1" applyAlignment="1">
      <alignment horizontal="center" vertical="center" wrapText="1"/>
    </xf>
    <xf numFmtId="0" fontId="81" fillId="0" borderId="10" xfId="0" applyFont="1" applyBorder="1" applyAlignment="1">
      <alignment horizontal="center" wrapText="1"/>
    </xf>
    <xf numFmtId="0" fontId="81" fillId="0" borderId="0" xfId="0" applyFont="1" applyBorder="1" applyAlignment="1">
      <alignment horizontal="center" wrapText="1"/>
    </xf>
    <xf numFmtId="0" fontId="81" fillId="0" borderId="11" xfId="0" applyFont="1" applyBorder="1" applyAlignment="1">
      <alignment horizontal="center" wrapText="1"/>
    </xf>
    <xf numFmtId="0" fontId="79" fillId="0" borderId="10" xfId="0" applyFont="1" applyBorder="1" applyAlignment="1">
      <alignment horizontal="center" vertical="center" wrapText="1"/>
    </xf>
    <xf numFmtId="0" fontId="79" fillId="0" borderId="0" xfId="0" applyFont="1" applyBorder="1" applyAlignment="1">
      <alignment horizontal="center" vertical="center" wrapText="1"/>
    </xf>
    <xf numFmtId="0" fontId="79" fillId="0" borderId="11" xfId="0" applyFont="1" applyBorder="1" applyAlignment="1">
      <alignment horizontal="center" vertical="center" wrapText="1"/>
    </xf>
    <xf numFmtId="0" fontId="78" fillId="0" borderId="10" xfId="0" applyFont="1" applyBorder="1" applyAlignment="1">
      <alignment horizontal="center" vertical="center" wrapText="1"/>
    </xf>
    <xf numFmtId="0" fontId="78" fillId="0" borderId="0" xfId="0" applyFont="1" applyBorder="1" applyAlignment="1">
      <alignment horizontal="center" vertical="center" wrapText="1"/>
    </xf>
    <xf numFmtId="0" fontId="78" fillId="0" borderId="11" xfId="0" applyFont="1" applyBorder="1" applyAlignment="1">
      <alignment horizontal="center" vertical="center" wrapText="1"/>
    </xf>
    <xf numFmtId="0" fontId="75" fillId="0" borderId="10" xfId="0" applyFont="1" applyBorder="1" applyAlignment="1">
      <alignment horizontal="center"/>
    </xf>
    <xf numFmtId="0" fontId="75" fillId="0" borderId="0" xfId="0" applyFont="1" applyBorder="1" applyAlignment="1">
      <alignment horizontal="center"/>
    </xf>
    <xf numFmtId="0" fontId="75" fillId="0" borderId="11" xfId="0" applyFont="1" applyBorder="1" applyAlignment="1">
      <alignment horizontal="center"/>
    </xf>
    <xf numFmtId="0" fontId="82" fillId="33" borderId="10" xfId="0" applyFont="1" applyFill="1" applyBorder="1" applyAlignment="1">
      <alignment horizontal="center" vertical="center"/>
    </xf>
    <xf numFmtId="0" fontId="82" fillId="33" borderId="0" xfId="0" applyFont="1" applyFill="1" applyBorder="1" applyAlignment="1">
      <alignment horizontal="center" vertical="center"/>
    </xf>
    <xf numFmtId="0" fontId="82" fillId="33" borderId="11" xfId="0" applyFont="1" applyFill="1" applyBorder="1" applyAlignment="1">
      <alignment horizontal="center" vertical="center"/>
    </xf>
    <xf numFmtId="0" fontId="0" fillId="0" borderId="10" xfId="0" applyBorder="1" applyAlignment="1">
      <alignment horizontal="center" wrapText="1"/>
    </xf>
    <xf numFmtId="0" fontId="0" fillId="0" borderId="0" xfId="0" applyBorder="1" applyAlignment="1">
      <alignment horizontal="center" wrapText="1"/>
    </xf>
    <xf numFmtId="0" fontId="0" fillId="0" borderId="11" xfId="0" applyBorder="1" applyAlignment="1">
      <alignment horizontal="center" wrapText="1"/>
    </xf>
    <xf numFmtId="0" fontId="0" fillId="0" borderId="17" xfId="0" applyBorder="1" applyAlignment="1">
      <alignment horizontal="center" wrapText="1"/>
    </xf>
    <xf numFmtId="0" fontId="0" fillId="0" borderId="18" xfId="0" applyBorder="1" applyAlignment="1">
      <alignment horizontal="center" wrapText="1"/>
    </xf>
    <xf numFmtId="0" fontId="0" fillId="0" borderId="19" xfId="0" applyBorder="1" applyAlignment="1">
      <alignment horizontal="center" wrapText="1"/>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75" fillId="0" borderId="10" xfId="0" applyFont="1" applyBorder="1" applyAlignment="1">
      <alignment horizontal="center" wrapText="1"/>
    </xf>
    <xf numFmtId="0" fontId="75" fillId="0" borderId="0" xfId="0" applyFont="1" applyBorder="1" applyAlignment="1">
      <alignment horizontal="center" wrapText="1"/>
    </xf>
    <xf numFmtId="0" fontId="75" fillId="0" borderId="11" xfId="0" applyFont="1" applyBorder="1" applyAlignment="1">
      <alignment horizontal="center" wrapText="1"/>
    </xf>
    <xf numFmtId="0" fontId="83" fillId="0" borderId="10" xfId="0" applyFont="1" applyBorder="1" applyAlignment="1">
      <alignment horizontal="center" vertical="center" wrapText="1"/>
    </xf>
    <xf numFmtId="0" fontId="83" fillId="0" borderId="0" xfId="0" applyFont="1" applyBorder="1" applyAlignment="1">
      <alignment horizontal="center" vertical="center" wrapText="1"/>
    </xf>
    <xf numFmtId="0" fontId="83" fillId="0" borderId="11" xfId="0" applyFont="1" applyBorder="1" applyAlignment="1">
      <alignment horizontal="center" vertical="center" wrapText="1"/>
    </xf>
    <xf numFmtId="0" fontId="80" fillId="0" borderId="10" xfId="0" applyFont="1" applyBorder="1" applyAlignment="1">
      <alignment horizontal="center" vertical="center" wrapText="1"/>
    </xf>
    <xf numFmtId="0" fontId="80" fillId="0" borderId="0" xfId="0" applyFont="1" applyBorder="1" applyAlignment="1">
      <alignment horizontal="center" vertical="center" wrapText="1"/>
    </xf>
    <xf numFmtId="0" fontId="80" fillId="0" borderId="11" xfId="0" applyFont="1" applyBorder="1" applyAlignment="1">
      <alignment horizontal="center" vertical="center" wrapText="1"/>
    </xf>
    <xf numFmtId="0" fontId="83" fillId="0" borderId="10" xfId="0" applyFont="1" applyBorder="1" applyAlignment="1">
      <alignment horizontal="center" vertical="center"/>
    </xf>
    <xf numFmtId="0" fontId="83" fillId="0" borderId="0" xfId="0" applyFont="1" applyBorder="1" applyAlignment="1">
      <alignment horizontal="center" vertical="center"/>
    </xf>
    <xf numFmtId="0" fontId="83" fillId="0" borderId="11" xfId="0" applyFont="1" applyBorder="1" applyAlignment="1">
      <alignment horizontal="center" vertical="center"/>
    </xf>
    <xf numFmtId="17" fontId="80" fillId="0" borderId="10" xfId="0" applyNumberFormat="1" applyFont="1" applyBorder="1" applyAlignment="1">
      <alignment horizontal="center" vertical="center" wrapText="1"/>
    </xf>
    <xf numFmtId="17" fontId="80" fillId="0" borderId="0" xfId="0" applyNumberFormat="1" applyFont="1" applyBorder="1" applyAlignment="1">
      <alignment horizontal="center" vertical="center" wrapText="1"/>
    </xf>
    <xf numFmtId="17" fontId="80" fillId="0" borderId="11" xfId="0" applyNumberFormat="1" applyFont="1" applyBorder="1" applyAlignment="1">
      <alignment horizontal="center" vertical="center" wrapText="1"/>
    </xf>
    <xf numFmtId="0" fontId="13" fillId="0" borderId="0" xfId="0" applyFont="1" applyBorder="1" applyAlignment="1">
      <alignment horizontal="center" wrapText="1"/>
    </xf>
    <xf numFmtId="0" fontId="84" fillId="0" borderId="10" xfId="0" applyFont="1" applyBorder="1" applyAlignment="1">
      <alignment horizontal="center" vertical="center"/>
    </xf>
    <xf numFmtId="0" fontId="84" fillId="0" borderId="0" xfId="0" applyFont="1" applyBorder="1" applyAlignment="1">
      <alignment horizontal="center" vertical="center"/>
    </xf>
    <xf numFmtId="0" fontId="84" fillId="0" borderId="11" xfId="0" applyFont="1" applyBorder="1" applyAlignment="1">
      <alignment horizontal="center" vertical="center"/>
    </xf>
    <xf numFmtId="0" fontId="77" fillId="0" borderId="27" xfId="0" applyFont="1" applyBorder="1" applyAlignment="1">
      <alignment horizontal="left"/>
    </xf>
    <xf numFmtId="0" fontId="77" fillId="0" borderId="28" xfId="0" applyFont="1" applyBorder="1" applyAlignment="1">
      <alignment horizontal="left"/>
    </xf>
    <xf numFmtId="0" fontId="77" fillId="0" borderId="29" xfId="0" applyFont="1" applyBorder="1" applyAlignment="1">
      <alignment horizontal="left"/>
    </xf>
    <xf numFmtId="0" fontId="17" fillId="0" borderId="27" xfId="0" applyFont="1" applyBorder="1" applyAlignment="1">
      <alignment horizontal="left"/>
    </xf>
    <xf numFmtId="0" fontId="17" fillId="0" borderId="28" xfId="0" applyFont="1" applyBorder="1" applyAlignment="1">
      <alignment horizontal="left"/>
    </xf>
    <xf numFmtId="0" fontId="17" fillId="0" borderId="29" xfId="0" applyFont="1" applyBorder="1" applyAlignment="1">
      <alignment horizontal="left"/>
    </xf>
    <xf numFmtId="0" fontId="77" fillId="34" borderId="27" xfId="0" applyFont="1" applyFill="1" applyBorder="1" applyAlignment="1">
      <alignment horizontal="center"/>
    </xf>
    <xf numFmtId="0" fontId="77" fillId="34" borderId="28" xfId="0" applyFont="1" applyFill="1" applyBorder="1" applyAlignment="1">
      <alignment horizontal="center"/>
    </xf>
    <xf numFmtId="0" fontId="77" fillId="34" borderId="29" xfId="0" applyFont="1" applyFill="1" applyBorder="1" applyAlignment="1">
      <alignment horizontal="center"/>
    </xf>
    <xf numFmtId="0" fontId="8" fillId="0" borderId="24" xfId="0" applyFont="1" applyBorder="1" applyAlignment="1">
      <alignment horizontal="center" wrapText="1"/>
    </xf>
    <xf numFmtId="0" fontId="8" fillId="0" borderId="25" xfId="0" applyFont="1" applyBorder="1" applyAlignment="1">
      <alignment horizontal="center" wrapText="1"/>
    </xf>
    <xf numFmtId="0" fontId="8" fillId="0" borderId="26" xfId="0" applyFont="1" applyBorder="1" applyAlignment="1">
      <alignment horizontal="center" wrapText="1"/>
    </xf>
  </cellXfs>
  <cellStyles count="60">
    <cellStyle name="Normal" xfId="0"/>
    <cellStyle name="&#13;&#10;JournalTemplate=C:\COMFO\CTALK\JOURSTD.TPL&#13;&#10;LbStateAddress=3 3 0 251 1 89 2 311&#13;&#10;LbStateJou" xfId="15"/>
    <cellStyle name="20% - Accent1" xfId="16"/>
    <cellStyle name="20% - Accent2" xfId="17"/>
    <cellStyle name="20% - Accent3" xfId="18"/>
    <cellStyle name="20% - Accent4" xfId="19"/>
    <cellStyle name="20% - Accent5" xfId="20"/>
    <cellStyle name="20% - Accent6" xfId="21"/>
    <cellStyle name="40% - Accent1" xfId="22"/>
    <cellStyle name="40% - Accent2" xfId="23"/>
    <cellStyle name="40% - Accent3" xfId="24"/>
    <cellStyle name="40% - Accent4" xfId="25"/>
    <cellStyle name="40% - Accent5" xfId="26"/>
    <cellStyle name="40% - Accent6" xfId="27"/>
    <cellStyle name="60% - Accent1" xfId="28"/>
    <cellStyle name="60% - Accent2" xfId="29"/>
    <cellStyle name="60% - Accent3" xfId="30"/>
    <cellStyle name="60% - Accent4" xfId="31"/>
    <cellStyle name="60% - Accent5" xfId="32"/>
    <cellStyle name="60% - Accent6" xfId="33"/>
    <cellStyle name="Accent1" xfId="34"/>
    <cellStyle name="Accent2" xfId="35"/>
    <cellStyle name="Accent3" xfId="36"/>
    <cellStyle name="Accent4" xfId="37"/>
    <cellStyle name="Accent5" xfId="38"/>
    <cellStyle name="Accent6" xfId="39"/>
    <cellStyle name="Bad" xfId="40"/>
    <cellStyle name="Calculation" xfId="41"/>
    <cellStyle name="Check Cell" xfId="42"/>
    <cellStyle name="Comma" xfId="43"/>
    <cellStyle name="Comma [0]" xfId="44"/>
    <cellStyle name="Comma 10" xfId="45"/>
    <cellStyle name="Comma 11" xfId="46"/>
    <cellStyle name="Comma 2" xfId="47"/>
    <cellStyle name="Comma 2 2" xfId="48"/>
    <cellStyle name="Comma 3" xfId="49"/>
    <cellStyle name="Comma 7 8" xfId="50"/>
    <cellStyle name="Comma 7 8 2" xfId="51"/>
    <cellStyle name="Comma 7 9" xfId="52"/>
    <cellStyle name="Comma 7 9 2" xfId="53"/>
    <cellStyle name="Currency" xfId="54"/>
    <cellStyle name="Currency [0]" xfId="55"/>
    <cellStyle name="Explanatory Text" xfId="56"/>
    <cellStyle name="Followed Hyperlink" xfId="57"/>
    <cellStyle name="Good" xfId="58"/>
    <cellStyle name="Heading 1" xfId="59"/>
    <cellStyle name="Heading 2" xfId="60"/>
    <cellStyle name="Heading 3" xfId="61"/>
    <cellStyle name="Heading 4" xfId="62"/>
    <cellStyle name="Hyperlink" xfId="63"/>
    <cellStyle name="Input" xfId="64"/>
    <cellStyle name="Linked Cell" xfId="65"/>
    <cellStyle name="Neutral" xfId="66"/>
    <cellStyle name="Normal 2" xfId="67"/>
    <cellStyle name="Note" xfId="68"/>
    <cellStyle name="Output" xfId="69"/>
    <cellStyle name="Percent" xfId="70"/>
    <cellStyle name="Title" xfId="71"/>
    <cellStyle name="Total" xfId="72"/>
    <cellStyle name="Warning Text" xfId="73"/>
  </cellStyles>
  <dxfs count="2">
    <dxf>
      <font>
        <b val="0"/>
        <i val="0"/>
        <u val="none"/>
      </font>
    </dxf>
    <dxf>
      <font>
        <b val="0"/>
        <i val="0"/>
        <u val="none"/>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600075</xdr:colOff>
      <xdr:row>0</xdr:row>
      <xdr:rowOff>180975</xdr:rowOff>
    </xdr:from>
    <xdr:to>
      <xdr:col>7</xdr:col>
      <xdr:colOff>600075</xdr:colOff>
      <xdr:row>7</xdr:row>
      <xdr:rowOff>28575</xdr:rowOff>
    </xdr:to>
    <xdr:pic>
      <xdr:nvPicPr>
        <xdr:cNvPr id="1" name="Picture 1" descr="C:\Users\BASHIR\Desktop\NACA RSSH\NACA LOGO.jpg"/>
        <xdr:cNvPicPr preferRelativeResize="1">
          <a:picLocks noChangeAspect="1"/>
        </xdr:cNvPicPr>
      </xdr:nvPicPr>
      <xdr:blipFill>
        <a:blip r:embed="rId1"/>
        <a:stretch>
          <a:fillRect/>
        </a:stretch>
      </xdr:blipFill>
      <xdr:spPr>
        <a:xfrm>
          <a:off x="4076700" y="180975"/>
          <a:ext cx="1390650" cy="1181100"/>
        </a:xfrm>
        <a:prstGeom prst="rect">
          <a:avLst/>
        </a:prstGeom>
        <a:noFill/>
        <a:ln w="9525" cmpd="sng">
          <a:noFill/>
        </a:ln>
      </xdr:spPr>
    </xdr:pic>
    <xdr:clientData/>
  </xdr:twoCellAnchor>
  <xdr:twoCellAnchor editAs="oneCell">
    <xdr:from>
      <xdr:col>0</xdr:col>
      <xdr:colOff>123825</xdr:colOff>
      <xdr:row>0</xdr:row>
      <xdr:rowOff>85725</xdr:rowOff>
    </xdr:from>
    <xdr:to>
      <xdr:col>2</xdr:col>
      <xdr:colOff>361950</xdr:colOff>
      <xdr:row>7</xdr:row>
      <xdr:rowOff>0</xdr:rowOff>
    </xdr:to>
    <xdr:pic>
      <xdr:nvPicPr>
        <xdr:cNvPr id="2" name="Picture 2" descr="C:\Users\BASHIR\Desktop\NACA RSSH\Global fund Logo.pn.jpg"/>
        <xdr:cNvPicPr preferRelativeResize="1">
          <a:picLocks noChangeAspect="1"/>
        </xdr:cNvPicPr>
      </xdr:nvPicPr>
      <xdr:blipFill>
        <a:blip r:embed="rId2"/>
        <a:stretch>
          <a:fillRect/>
        </a:stretch>
      </xdr:blipFill>
      <xdr:spPr>
        <a:xfrm>
          <a:off x="123825" y="85725"/>
          <a:ext cx="1628775" cy="12477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xdr:colOff>
      <xdr:row>2</xdr:row>
      <xdr:rowOff>66675</xdr:rowOff>
    </xdr:from>
    <xdr:to>
      <xdr:col>4</xdr:col>
      <xdr:colOff>314325</xdr:colOff>
      <xdr:row>35</xdr:row>
      <xdr:rowOff>85725</xdr:rowOff>
    </xdr:to>
    <xdr:sp>
      <xdr:nvSpPr>
        <xdr:cNvPr id="1" name="Right Brace 2"/>
        <xdr:cNvSpPr>
          <a:spLocks/>
        </xdr:cNvSpPr>
      </xdr:nvSpPr>
      <xdr:spPr>
        <a:xfrm>
          <a:off x="4171950" y="485775"/>
          <a:ext cx="295275" cy="6619875"/>
        </a:xfrm>
        <a:prstGeom prst="rightBrace">
          <a:avLst/>
        </a:prstGeom>
        <a:noFill/>
        <a:ln w="9525" cmpd="sng">
          <a:solidFill>
            <a:srgbClr val="4A7EBB"/>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
          </a:r>
        </a:p>
      </xdr:txBody>
    </xdr:sp>
    <xdr:clientData/>
  </xdr:twoCellAnchor>
  <xdr:twoCellAnchor>
    <xdr:from>
      <xdr:col>4</xdr:col>
      <xdr:colOff>9525</xdr:colOff>
      <xdr:row>2</xdr:row>
      <xdr:rowOff>66675</xdr:rowOff>
    </xdr:from>
    <xdr:to>
      <xdr:col>4</xdr:col>
      <xdr:colOff>314325</xdr:colOff>
      <xdr:row>35</xdr:row>
      <xdr:rowOff>85725</xdr:rowOff>
    </xdr:to>
    <xdr:sp>
      <xdr:nvSpPr>
        <xdr:cNvPr id="2" name="Right Brace 3"/>
        <xdr:cNvSpPr>
          <a:spLocks/>
        </xdr:cNvSpPr>
      </xdr:nvSpPr>
      <xdr:spPr>
        <a:xfrm>
          <a:off x="4171950" y="485775"/>
          <a:ext cx="295275" cy="6619875"/>
        </a:xfrm>
        <a:prstGeom prst="rightBrace">
          <a:avLst/>
        </a:prstGeom>
        <a:noFill/>
        <a:ln w="9525" cmpd="sng">
          <a:solidFill>
            <a:srgbClr val="4A7EBB"/>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H38"/>
  <sheetViews>
    <sheetView tabSelected="1" view="pageBreakPreview" zoomScale="110" zoomScaleSheetLayoutView="110" workbookViewId="0" topLeftCell="A1">
      <selection activeCell="A26" sqref="A26:H26"/>
    </sheetView>
  </sheetViews>
  <sheetFormatPr defaultColWidth="11.57421875" defaultRowHeight="15"/>
  <cols>
    <col min="1" max="7" width="10.421875" style="0" customWidth="1"/>
    <col min="8" max="8" width="14.28125" style="0" customWidth="1"/>
    <col min="9" max="16384" width="11.421875" style="0" customWidth="1"/>
  </cols>
  <sheetData>
    <row r="1" spans="1:8" ht="15">
      <c r="A1" s="161"/>
      <c r="B1" s="162"/>
      <c r="C1" s="162"/>
      <c r="D1" s="162"/>
      <c r="E1" s="162"/>
      <c r="F1" s="162"/>
      <c r="G1" s="162"/>
      <c r="H1" s="163"/>
    </row>
    <row r="2" spans="1:8" ht="15">
      <c r="A2" s="164"/>
      <c r="B2" s="165"/>
      <c r="C2" s="165"/>
      <c r="D2" s="165"/>
      <c r="E2" s="165"/>
      <c r="F2" s="165"/>
      <c r="G2" s="165"/>
      <c r="H2" s="166"/>
    </row>
    <row r="3" spans="1:8" ht="15">
      <c r="A3" s="164"/>
      <c r="B3" s="165"/>
      <c r="C3" s="165"/>
      <c r="D3" s="165"/>
      <c r="E3" s="165"/>
      <c r="F3" s="165"/>
      <c r="G3" s="165"/>
      <c r="H3" s="166"/>
    </row>
    <row r="4" spans="1:8" ht="15">
      <c r="A4" s="164"/>
      <c r="B4" s="165"/>
      <c r="C4" s="165"/>
      <c r="D4" s="165"/>
      <c r="E4" s="165"/>
      <c r="F4" s="165"/>
      <c r="G4" s="165"/>
      <c r="H4" s="166"/>
    </row>
    <row r="5" spans="1:8" ht="15">
      <c r="A5" s="164"/>
      <c r="B5" s="165"/>
      <c r="C5" s="165"/>
      <c r="D5" s="165"/>
      <c r="E5" s="165"/>
      <c r="F5" s="165"/>
      <c r="G5" s="165"/>
      <c r="H5" s="166"/>
    </row>
    <row r="6" spans="1:8" ht="15">
      <c r="A6" s="164"/>
      <c r="B6" s="165"/>
      <c r="C6" s="165"/>
      <c r="D6" s="165"/>
      <c r="E6" s="165"/>
      <c r="F6" s="165"/>
      <c r="G6" s="165"/>
      <c r="H6" s="166"/>
    </row>
    <row r="7" spans="1:8" ht="15">
      <c r="A7" s="164"/>
      <c r="B7" s="165"/>
      <c r="C7" s="165"/>
      <c r="D7" s="165"/>
      <c r="E7" s="165"/>
      <c r="F7" s="165"/>
      <c r="G7" s="165"/>
      <c r="H7" s="166"/>
    </row>
    <row r="8" spans="1:8" ht="15">
      <c r="A8" s="164"/>
      <c r="B8" s="165"/>
      <c r="C8" s="165"/>
      <c r="D8" s="165"/>
      <c r="E8" s="165"/>
      <c r="F8" s="165"/>
      <c r="G8" s="165"/>
      <c r="H8" s="166"/>
    </row>
    <row r="9" spans="1:8" ht="15">
      <c r="A9" s="204" t="s">
        <v>220</v>
      </c>
      <c r="B9" s="205"/>
      <c r="C9" s="205"/>
      <c r="D9" s="205"/>
      <c r="E9" s="205"/>
      <c r="F9" s="205"/>
      <c r="G9" s="205"/>
      <c r="H9" s="206"/>
    </row>
    <row r="10" spans="1:8" ht="36.75" customHeight="1">
      <c r="A10" s="204"/>
      <c r="B10" s="205"/>
      <c r="C10" s="205"/>
      <c r="D10" s="205"/>
      <c r="E10" s="205"/>
      <c r="F10" s="205"/>
      <c r="G10" s="205"/>
      <c r="H10" s="206"/>
    </row>
    <row r="11" spans="1:8" ht="15">
      <c r="A11" s="164"/>
      <c r="B11" s="165"/>
      <c r="C11" s="165"/>
      <c r="D11" s="165"/>
      <c r="E11" s="165"/>
      <c r="F11" s="165"/>
      <c r="G11" s="165"/>
      <c r="H11" s="166"/>
    </row>
    <row r="12" spans="1:8" ht="63" customHeight="1">
      <c r="A12" s="207" t="s">
        <v>267</v>
      </c>
      <c r="B12" s="208"/>
      <c r="C12" s="208"/>
      <c r="D12" s="208"/>
      <c r="E12" s="208"/>
      <c r="F12" s="208"/>
      <c r="G12" s="208"/>
      <c r="H12" s="209"/>
    </row>
    <row r="13" spans="1:8" ht="15">
      <c r="A13" s="135"/>
      <c r="B13" s="167"/>
      <c r="C13" s="167"/>
      <c r="D13" s="167"/>
      <c r="E13" s="167"/>
      <c r="F13" s="167"/>
      <c r="G13" s="167"/>
      <c r="H13" s="136"/>
    </row>
    <row r="14" spans="1:8" ht="15">
      <c r="A14" s="135"/>
      <c r="B14" s="167"/>
      <c r="C14" s="167"/>
      <c r="D14" s="167"/>
      <c r="E14" s="167"/>
      <c r="F14" s="167"/>
      <c r="G14" s="167"/>
      <c r="H14" s="136"/>
    </row>
    <row r="15" spans="1:8" ht="24.75" customHeight="1">
      <c r="A15" s="210" t="s">
        <v>268</v>
      </c>
      <c r="B15" s="211"/>
      <c r="C15" s="211"/>
      <c r="D15" s="211"/>
      <c r="E15" s="211"/>
      <c r="F15" s="211"/>
      <c r="G15" s="211"/>
      <c r="H15" s="212"/>
    </row>
    <row r="16" spans="1:8" ht="15">
      <c r="A16" s="213" t="s">
        <v>269</v>
      </c>
      <c r="B16" s="214"/>
      <c r="C16" s="214"/>
      <c r="D16" s="214"/>
      <c r="E16" s="214"/>
      <c r="F16" s="214"/>
      <c r="G16" s="214"/>
      <c r="H16" s="215"/>
    </row>
    <row r="17" spans="1:8" ht="42" customHeight="1">
      <c r="A17" s="213"/>
      <c r="B17" s="214"/>
      <c r="C17" s="214"/>
      <c r="D17" s="214"/>
      <c r="E17" s="214"/>
      <c r="F17" s="214"/>
      <c r="G17" s="214"/>
      <c r="H17" s="215"/>
    </row>
    <row r="18" spans="1:8" ht="24" customHeight="1">
      <c r="A18" s="168"/>
      <c r="B18" s="169"/>
      <c r="C18" s="169"/>
      <c r="D18" s="169"/>
      <c r="E18" s="169"/>
      <c r="F18" s="169"/>
      <c r="G18" s="169"/>
      <c r="H18" s="170"/>
    </row>
    <row r="20" spans="1:8" ht="24.75" customHeight="1">
      <c r="A20" s="171"/>
      <c r="B20" s="172"/>
      <c r="C20" s="172"/>
      <c r="D20" s="172"/>
      <c r="E20" s="172"/>
      <c r="F20" s="172"/>
      <c r="G20" s="172"/>
      <c r="H20" s="173"/>
    </row>
    <row r="21" spans="1:8" ht="28.5">
      <c r="A21" s="216"/>
      <c r="B21" s="217"/>
      <c r="C21" s="217"/>
      <c r="D21" s="217"/>
      <c r="E21" s="217"/>
      <c r="F21" s="217"/>
      <c r="G21" s="217"/>
      <c r="H21" s="218"/>
    </row>
    <row r="22" spans="1:8" s="174" customFormat="1" ht="15" customHeight="1">
      <c r="A22" s="219" t="s">
        <v>270</v>
      </c>
      <c r="B22" s="220"/>
      <c r="C22" s="220"/>
      <c r="D22" s="220"/>
      <c r="E22" s="220"/>
      <c r="F22" s="220"/>
      <c r="G22" s="220"/>
      <c r="H22" s="221"/>
    </row>
    <row r="23" spans="1:8" s="174" customFormat="1" ht="15" customHeight="1">
      <c r="A23" s="219"/>
      <c r="B23" s="220"/>
      <c r="C23" s="220"/>
      <c r="D23" s="220"/>
      <c r="E23" s="220"/>
      <c r="F23" s="220"/>
      <c r="G23" s="220"/>
      <c r="H23" s="221"/>
    </row>
    <row r="24" spans="1:8" s="174" customFormat="1" ht="15" customHeight="1">
      <c r="A24" s="219"/>
      <c r="B24" s="220"/>
      <c r="C24" s="220"/>
      <c r="D24" s="220"/>
      <c r="E24" s="220"/>
      <c r="F24" s="220"/>
      <c r="G24" s="220"/>
      <c r="H24" s="221"/>
    </row>
    <row r="25" spans="1:8" ht="15">
      <c r="A25" s="228"/>
      <c r="B25" s="229"/>
      <c r="C25" s="229"/>
      <c r="D25" s="229"/>
      <c r="E25" s="229"/>
      <c r="F25" s="229"/>
      <c r="G25" s="229"/>
      <c r="H25" s="230"/>
    </row>
    <row r="26" spans="1:8" ht="28.5">
      <c r="A26" s="231"/>
      <c r="B26" s="232"/>
      <c r="C26" s="232"/>
      <c r="D26" s="232"/>
      <c r="E26" s="232"/>
      <c r="F26" s="232"/>
      <c r="G26" s="232"/>
      <c r="H26" s="233"/>
    </row>
    <row r="27" spans="1:8" ht="28.5">
      <c r="A27" s="137"/>
      <c r="B27" s="175"/>
      <c r="C27" s="175"/>
      <c r="D27" s="175"/>
      <c r="E27" s="175"/>
      <c r="F27" s="175"/>
      <c r="G27" s="175"/>
      <c r="H27" s="138"/>
    </row>
    <row r="28" spans="1:8" ht="9" customHeight="1">
      <c r="A28" s="234"/>
      <c r="B28" s="235"/>
      <c r="C28" s="235"/>
      <c r="D28" s="235"/>
      <c r="E28" s="235"/>
      <c r="F28" s="235"/>
      <c r="G28" s="235"/>
      <c r="H28" s="236"/>
    </row>
    <row r="29" spans="1:8" ht="9" customHeight="1">
      <c r="A29" s="237"/>
      <c r="B29" s="238"/>
      <c r="C29" s="238"/>
      <c r="D29" s="238"/>
      <c r="E29" s="238"/>
      <c r="F29" s="238"/>
      <c r="G29" s="238"/>
      <c r="H29" s="239"/>
    </row>
    <row r="30" spans="1:8" ht="9" customHeight="1">
      <c r="A30" s="237"/>
      <c r="B30" s="238"/>
      <c r="C30" s="238"/>
      <c r="D30" s="238"/>
      <c r="E30" s="238"/>
      <c r="F30" s="238"/>
      <c r="G30" s="238"/>
      <c r="H30" s="239"/>
    </row>
    <row r="31" spans="1:8" ht="9" customHeight="1">
      <c r="A31" s="237"/>
      <c r="B31" s="238"/>
      <c r="C31" s="238"/>
      <c r="D31" s="238"/>
      <c r="E31" s="238"/>
      <c r="F31" s="238"/>
      <c r="G31" s="238"/>
      <c r="H31" s="239"/>
    </row>
    <row r="32" spans="1:8" ht="9" customHeight="1">
      <c r="A32" s="237"/>
      <c r="B32" s="238"/>
      <c r="C32" s="238"/>
      <c r="D32" s="238"/>
      <c r="E32" s="238"/>
      <c r="F32" s="238"/>
      <c r="G32" s="238"/>
      <c r="H32" s="239"/>
    </row>
    <row r="33" spans="1:8" ht="25.5">
      <c r="A33" s="240"/>
      <c r="B33" s="241"/>
      <c r="C33" s="241"/>
      <c r="D33" s="241"/>
      <c r="E33" s="241"/>
      <c r="F33" s="241"/>
      <c r="G33" s="241"/>
      <c r="H33" s="242"/>
    </row>
    <row r="34" spans="1:8" ht="24.75" customHeight="1">
      <c r="A34" s="114"/>
      <c r="B34" s="176"/>
      <c r="C34" s="177"/>
      <c r="D34" s="177"/>
      <c r="E34" s="177"/>
      <c r="F34" s="177"/>
      <c r="G34" s="177"/>
      <c r="H34" s="115"/>
    </row>
    <row r="35" spans="1:8" ht="24.75" customHeight="1">
      <c r="A35" s="114"/>
      <c r="B35" s="176"/>
      <c r="C35" s="177"/>
      <c r="D35" s="177"/>
      <c r="E35" s="177"/>
      <c r="F35" s="177"/>
      <c r="G35" s="177"/>
      <c r="H35" s="115"/>
    </row>
    <row r="36" spans="1:8" ht="24">
      <c r="A36" s="243" t="s">
        <v>221</v>
      </c>
      <c r="B36" s="244"/>
      <c r="C36" s="244"/>
      <c r="D36" s="244"/>
      <c r="E36" s="244"/>
      <c r="F36" s="244"/>
      <c r="G36" s="244"/>
      <c r="H36" s="245"/>
    </row>
    <row r="37" spans="1:8" ht="15">
      <c r="A37" s="222"/>
      <c r="B37" s="223"/>
      <c r="C37" s="223"/>
      <c r="D37" s="223"/>
      <c r="E37" s="223"/>
      <c r="F37" s="223"/>
      <c r="G37" s="223"/>
      <c r="H37" s="224"/>
    </row>
    <row r="38" spans="1:8" ht="15.75" thickBot="1">
      <c r="A38" s="225"/>
      <c r="B38" s="226"/>
      <c r="C38" s="226"/>
      <c r="D38" s="226"/>
      <c r="E38" s="226"/>
      <c r="F38" s="226"/>
      <c r="G38" s="226"/>
      <c r="H38" s="227"/>
    </row>
  </sheetData>
  <sheetProtection password="C9D7" sheet="1"/>
  <mergeCells count="13">
    <mergeCell ref="A37:H38"/>
    <mergeCell ref="A25:H25"/>
    <mergeCell ref="A26:H26"/>
    <mergeCell ref="A28:H28"/>
    <mergeCell ref="A29:H32"/>
    <mergeCell ref="A33:H33"/>
    <mergeCell ref="A36:H36"/>
    <mergeCell ref="A9:H10"/>
    <mergeCell ref="A12:H12"/>
    <mergeCell ref="A15:H15"/>
    <mergeCell ref="A16:H17"/>
    <mergeCell ref="A21:H21"/>
    <mergeCell ref="A22:H24"/>
  </mergeCells>
  <printOptions horizontalCentered="1"/>
  <pageMargins left="0.57" right="0.41" top="0.7480314960629921" bottom="0.59" header="0.31496062992125984" footer="0.31496062992125984"/>
  <pageSetup horizontalDpi="600" verticalDpi="600" orientation="portrait" paperSize="9" scale="99"/>
  <drawing r:id="rId1"/>
</worksheet>
</file>

<file path=xl/worksheets/sheet2.xml><?xml version="1.0" encoding="utf-8"?>
<worksheet xmlns="http://schemas.openxmlformats.org/spreadsheetml/2006/main" xmlns:r="http://schemas.openxmlformats.org/officeDocument/2006/relationships">
  <dimension ref="A1:F44"/>
  <sheetViews>
    <sheetView zoomScalePageLayoutView="0" workbookViewId="0" topLeftCell="A1">
      <selection activeCell="F44" sqref="F44"/>
    </sheetView>
  </sheetViews>
  <sheetFormatPr defaultColWidth="11.57421875" defaultRowHeight="15"/>
  <cols>
    <col min="1" max="1" width="6.421875" style="0" customWidth="1"/>
    <col min="2" max="2" width="37.28125" style="0" customWidth="1"/>
    <col min="3" max="3" width="9.00390625" style="0" customWidth="1"/>
    <col min="4" max="4" width="9.7109375" style="0" customWidth="1"/>
    <col min="5" max="5" width="11.421875" style="0" customWidth="1"/>
    <col min="6" max="6" width="14.00390625" style="0" customWidth="1"/>
    <col min="7" max="16384" width="11.421875" style="0" customWidth="1"/>
  </cols>
  <sheetData>
    <row r="1" spans="1:6" ht="16.5" thickBot="1">
      <c r="A1" s="116" t="s">
        <v>228</v>
      </c>
      <c r="B1" s="116" t="s">
        <v>149</v>
      </c>
      <c r="C1" s="116" t="s">
        <v>150</v>
      </c>
      <c r="D1" s="116" t="s">
        <v>151</v>
      </c>
      <c r="E1" s="117" t="s">
        <v>158</v>
      </c>
      <c r="F1" s="117" t="s">
        <v>229</v>
      </c>
    </row>
    <row r="2" spans="1:6" ht="16.5" thickTop="1">
      <c r="A2" s="118"/>
      <c r="B2" s="119"/>
      <c r="C2" s="118"/>
      <c r="D2" s="118"/>
      <c r="E2" s="120"/>
      <c r="F2" s="120"/>
    </row>
    <row r="3" spans="1:6" ht="15.75">
      <c r="A3" s="118"/>
      <c r="B3" s="121" t="s">
        <v>230</v>
      </c>
      <c r="C3" s="118"/>
      <c r="D3" s="118"/>
      <c r="E3" s="122"/>
      <c r="F3" s="119"/>
    </row>
    <row r="4" spans="1:6" ht="15.75">
      <c r="A4" s="118" t="s">
        <v>0</v>
      </c>
      <c r="B4" s="119" t="s">
        <v>231</v>
      </c>
      <c r="C4" s="118"/>
      <c r="D4" s="118"/>
      <c r="E4" s="122"/>
      <c r="F4" s="120"/>
    </row>
    <row r="5" spans="1:6" ht="15.75">
      <c r="A5" s="118"/>
      <c r="B5" s="119"/>
      <c r="C5" s="118"/>
      <c r="D5" s="118"/>
      <c r="E5" s="122"/>
      <c r="F5" s="120"/>
    </row>
    <row r="6" spans="1:6" ht="15.75">
      <c r="A6" s="118" t="s">
        <v>2</v>
      </c>
      <c r="B6" s="119" t="s">
        <v>232</v>
      </c>
      <c r="C6" s="118"/>
      <c r="D6" s="118"/>
      <c r="E6" s="122"/>
      <c r="F6" s="119"/>
    </row>
    <row r="7" spans="1:6" ht="15.75">
      <c r="A7" s="118"/>
      <c r="B7" s="119"/>
      <c r="C7" s="118"/>
      <c r="D7" s="118"/>
      <c r="E7" s="122"/>
      <c r="F7" s="119"/>
    </row>
    <row r="8" spans="1:6" ht="15.75">
      <c r="A8" s="118" t="s">
        <v>3</v>
      </c>
      <c r="B8" s="119" t="s">
        <v>233</v>
      </c>
      <c r="C8" s="118"/>
      <c r="D8" s="118"/>
      <c r="E8" s="122"/>
      <c r="F8" s="123"/>
    </row>
    <row r="9" spans="1:6" ht="15.75">
      <c r="A9" s="118"/>
      <c r="B9" s="119"/>
      <c r="C9" s="118"/>
      <c r="D9" s="118"/>
      <c r="E9" s="122"/>
      <c r="F9" s="123"/>
    </row>
    <row r="10" spans="1:6" ht="15.75">
      <c r="A10" s="118" t="s">
        <v>4</v>
      </c>
      <c r="B10" s="119" t="s">
        <v>234</v>
      </c>
      <c r="C10" s="118"/>
      <c r="D10" s="118"/>
      <c r="E10" s="122"/>
      <c r="F10" s="123"/>
    </row>
    <row r="11" spans="1:6" ht="15.75">
      <c r="A11" s="118"/>
      <c r="B11" s="119"/>
      <c r="C11" s="118"/>
      <c r="D11" s="118"/>
      <c r="E11" s="122"/>
      <c r="F11" s="123"/>
    </row>
    <row r="12" spans="1:6" ht="15.75">
      <c r="A12" s="118" t="s">
        <v>5</v>
      </c>
      <c r="B12" s="119" t="s">
        <v>235</v>
      </c>
      <c r="C12" s="118"/>
      <c r="D12" s="118"/>
      <c r="E12" s="122"/>
      <c r="F12" s="123"/>
    </row>
    <row r="13" spans="1:6" ht="15.75">
      <c r="A13" s="118"/>
      <c r="B13" s="119"/>
      <c r="C13" s="118"/>
      <c r="D13" s="118"/>
      <c r="E13" s="122"/>
      <c r="F13" s="123"/>
    </row>
    <row r="14" spans="1:6" ht="15.75">
      <c r="A14" s="118" t="s">
        <v>6</v>
      </c>
      <c r="B14" s="119" t="s">
        <v>236</v>
      </c>
      <c r="C14" s="118"/>
      <c r="D14" s="118"/>
      <c r="E14" s="122"/>
      <c r="F14" s="123"/>
    </row>
    <row r="15" spans="1:6" ht="15.75">
      <c r="A15" s="118"/>
      <c r="B15" s="119"/>
      <c r="C15" s="118"/>
      <c r="D15" s="118"/>
      <c r="E15" s="122"/>
      <c r="F15" s="123"/>
    </row>
    <row r="16" spans="1:6" ht="15.75">
      <c r="A16" s="118" t="s">
        <v>7</v>
      </c>
      <c r="B16" s="119" t="s">
        <v>237</v>
      </c>
      <c r="C16" s="118"/>
      <c r="D16" s="118"/>
      <c r="E16" s="122"/>
      <c r="F16" s="123"/>
    </row>
    <row r="17" spans="1:6" ht="15.75">
      <c r="A17" s="118"/>
      <c r="B17" s="119"/>
      <c r="C17" s="118"/>
      <c r="D17" s="118"/>
      <c r="E17" s="122"/>
      <c r="F17" s="123"/>
    </row>
    <row r="18" spans="1:6" ht="15.75">
      <c r="A18" s="118" t="s">
        <v>8</v>
      </c>
      <c r="B18" s="119" t="s">
        <v>238</v>
      </c>
      <c r="C18" s="118"/>
      <c r="D18" s="118"/>
      <c r="E18" s="122"/>
      <c r="F18" s="123"/>
    </row>
    <row r="19" spans="1:6" ht="15.75">
      <c r="A19" s="118"/>
      <c r="B19" s="119"/>
      <c r="C19" s="118"/>
      <c r="D19" s="118"/>
      <c r="E19" s="122"/>
      <c r="F19" s="123"/>
    </row>
    <row r="20" spans="1:6" ht="15.75">
      <c r="A20" s="118" t="s">
        <v>239</v>
      </c>
      <c r="B20" s="119" t="s">
        <v>240</v>
      </c>
      <c r="C20" s="118"/>
      <c r="D20" s="118"/>
      <c r="E20" s="122"/>
      <c r="F20" s="123"/>
    </row>
    <row r="21" spans="1:6" ht="15.75">
      <c r="A21" s="118"/>
      <c r="B21" s="119"/>
      <c r="C21" s="118"/>
      <c r="D21" s="118"/>
      <c r="E21" s="122"/>
      <c r="F21" s="123"/>
    </row>
    <row r="22" spans="1:6" ht="15.75">
      <c r="A22" s="118" t="s">
        <v>241</v>
      </c>
      <c r="B22" s="119" t="s">
        <v>242</v>
      </c>
      <c r="C22" s="118"/>
      <c r="D22" s="118"/>
      <c r="E22" s="122"/>
      <c r="F22" s="123"/>
    </row>
    <row r="23" spans="1:6" ht="15.75">
      <c r="A23" s="118"/>
      <c r="B23" s="119"/>
      <c r="C23" s="118"/>
      <c r="D23" s="118"/>
      <c r="E23" s="122"/>
      <c r="F23" s="123"/>
    </row>
    <row r="24" spans="1:6" ht="15.75">
      <c r="A24" s="118" t="s">
        <v>243</v>
      </c>
      <c r="B24" s="119" t="s">
        <v>244</v>
      </c>
      <c r="C24" s="118"/>
      <c r="D24" s="118"/>
      <c r="E24" s="122"/>
      <c r="F24" s="123"/>
    </row>
    <row r="25" spans="1:6" ht="15.75">
      <c r="A25" s="118"/>
      <c r="B25" s="119"/>
      <c r="C25" s="118"/>
      <c r="D25" s="118"/>
      <c r="E25" s="122"/>
      <c r="F25" s="123"/>
    </row>
    <row r="26" spans="1:6" ht="15.75">
      <c r="A26" s="118" t="s">
        <v>245</v>
      </c>
      <c r="B26" s="119" t="s">
        <v>246</v>
      </c>
      <c r="C26" s="118"/>
      <c r="D26" s="118"/>
      <c r="E26" s="122"/>
      <c r="F26" s="123"/>
    </row>
    <row r="27" spans="1:6" ht="15.75">
      <c r="A27" s="118"/>
      <c r="B27" s="119"/>
      <c r="C27" s="118"/>
      <c r="D27" s="118"/>
      <c r="E27" s="122"/>
      <c r="F27" s="123"/>
    </row>
    <row r="28" spans="1:6" ht="15.75">
      <c r="A28" s="118" t="s">
        <v>247</v>
      </c>
      <c r="B28" s="119" t="s">
        <v>248</v>
      </c>
      <c r="C28" s="118"/>
      <c r="D28" s="118"/>
      <c r="E28" s="122"/>
      <c r="F28" s="123"/>
    </row>
    <row r="29" spans="1:6" ht="15.75">
      <c r="A29" s="118"/>
      <c r="B29" s="119"/>
      <c r="C29" s="118"/>
      <c r="D29" s="118"/>
      <c r="E29" s="122"/>
      <c r="F29" s="123"/>
    </row>
    <row r="30" spans="1:6" ht="15.75">
      <c r="A30" s="118" t="s">
        <v>249</v>
      </c>
      <c r="B30" s="119" t="s">
        <v>250</v>
      </c>
      <c r="C30" s="118"/>
      <c r="D30" s="118"/>
      <c r="E30" s="122"/>
      <c r="F30" s="123"/>
    </row>
    <row r="31" spans="1:6" ht="15.75">
      <c r="A31" s="118"/>
      <c r="B31" s="119"/>
      <c r="C31" s="118"/>
      <c r="D31" s="118"/>
      <c r="E31" s="122"/>
      <c r="F31" s="123"/>
    </row>
    <row r="32" spans="1:6" ht="15.75">
      <c r="A32" s="118" t="s">
        <v>251</v>
      </c>
      <c r="B32" s="119" t="s">
        <v>252</v>
      </c>
      <c r="C32" s="118"/>
      <c r="D32" s="118"/>
      <c r="E32" s="122"/>
      <c r="F32" s="123"/>
    </row>
    <row r="33" spans="1:6" ht="15.75">
      <c r="A33" s="118"/>
      <c r="B33" s="119"/>
      <c r="C33" s="118"/>
      <c r="D33" s="118"/>
      <c r="E33" s="122"/>
      <c r="F33" s="123"/>
    </row>
    <row r="34" spans="1:6" ht="15.75">
      <c r="A34" s="118" t="s">
        <v>253</v>
      </c>
      <c r="B34" s="119" t="s">
        <v>254</v>
      </c>
      <c r="C34" s="118"/>
      <c r="D34" s="118"/>
      <c r="E34" s="122"/>
      <c r="F34" s="123"/>
    </row>
    <row r="35" spans="1:6" ht="15.75">
      <c r="A35" s="118"/>
      <c r="B35" s="119"/>
      <c r="C35" s="118"/>
      <c r="D35" s="118"/>
      <c r="E35" s="122"/>
      <c r="F35" s="123"/>
    </row>
    <row r="36" spans="1:6" ht="15.75">
      <c r="A36" s="118" t="s">
        <v>255</v>
      </c>
      <c r="B36" s="119" t="s">
        <v>256</v>
      </c>
      <c r="C36" s="118"/>
      <c r="D36" s="118"/>
      <c r="E36" s="122"/>
      <c r="F36" s="123"/>
    </row>
    <row r="37" spans="1:6" ht="15.75">
      <c r="A37" s="118"/>
      <c r="B37" s="119"/>
      <c r="C37" s="118"/>
      <c r="D37" s="118"/>
      <c r="E37" s="122"/>
      <c r="F37" s="123"/>
    </row>
    <row r="38" spans="1:6" ht="15.75">
      <c r="A38" s="118"/>
      <c r="B38" s="119"/>
      <c r="C38" s="118"/>
      <c r="D38" s="118"/>
      <c r="E38" s="122"/>
      <c r="F38" s="123"/>
    </row>
    <row r="39" spans="1:6" ht="15.75">
      <c r="A39" s="118"/>
      <c r="B39" s="119"/>
      <c r="C39" s="118"/>
      <c r="D39" s="118"/>
      <c r="E39" s="122"/>
      <c r="F39" s="123"/>
    </row>
    <row r="40" spans="1:6" ht="15.75">
      <c r="A40" s="118"/>
      <c r="B40" s="119"/>
      <c r="C40" s="118"/>
      <c r="D40" s="118"/>
      <c r="E40" s="122"/>
      <c r="F40" s="123"/>
    </row>
    <row r="41" spans="1:6" ht="15.75">
      <c r="A41" s="118"/>
      <c r="B41" s="119"/>
      <c r="C41" s="118"/>
      <c r="D41" s="118"/>
      <c r="E41" s="122"/>
      <c r="F41" s="123"/>
    </row>
    <row r="42" spans="1:6" ht="15.75">
      <c r="A42" s="119"/>
      <c r="B42" s="119"/>
      <c r="C42" s="119"/>
      <c r="D42" s="119"/>
      <c r="E42" s="119"/>
      <c r="F42" s="119"/>
    </row>
    <row r="43" spans="1:6" ht="15.75">
      <c r="A43" s="118"/>
      <c r="B43" s="124" t="s">
        <v>257</v>
      </c>
      <c r="C43" s="118"/>
      <c r="D43" s="118"/>
      <c r="E43" s="119"/>
      <c r="F43" s="125"/>
    </row>
    <row r="44" spans="1:6" ht="15.75">
      <c r="A44" s="126"/>
      <c r="B44" s="127" t="s">
        <v>258</v>
      </c>
      <c r="C44" s="126"/>
      <c r="D44" s="126"/>
      <c r="E44" s="128"/>
      <c r="F44" s="129">
        <f>SUM(F4:F37)</f>
        <v>0</v>
      </c>
    </row>
  </sheetData>
  <sheetProtection/>
  <conditionalFormatting sqref="F6">
    <cfRule type="cellIs" priority="1" dxfId="1" operator="equal" stopIfTrue="1">
      <formula>0</formula>
    </cfRule>
  </conditionalFormatting>
  <printOptions/>
  <pageMargins left="0.7086614173228347" right="0.7086614173228347" top="0.7480314960629921" bottom="0.7480314960629921" header="0.31496062992125984" footer="0.31496062992125984"/>
  <pageSetup horizontalDpi="600" verticalDpi="600" orientation="portrait"/>
  <headerFooter>
    <oddHeader>&amp;C&amp;10PROPOSED EXPANSION/MODIFICATION OF EXISTING PCR LAB AT NASIDARC, NASSARAWA STATE</oddHeader>
    <oddFooter>&amp;LBILL No. 1&amp;CPage/&amp;P&amp;RLOT 5</oddFooter>
  </headerFooter>
  <drawing r:id="rId1"/>
</worksheet>
</file>

<file path=xl/worksheets/sheet3.xml><?xml version="1.0" encoding="utf-8"?>
<worksheet xmlns="http://schemas.openxmlformats.org/spreadsheetml/2006/main" xmlns:r="http://schemas.openxmlformats.org/officeDocument/2006/relationships">
  <dimension ref="A1:I573"/>
  <sheetViews>
    <sheetView view="pageBreakPreview" zoomScaleSheetLayoutView="100" workbookViewId="0" topLeftCell="A1">
      <selection activeCell="E447" sqref="E447"/>
    </sheetView>
  </sheetViews>
  <sheetFormatPr defaultColWidth="11.57421875" defaultRowHeight="15"/>
  <cols>
    <col min="1" max="1" width="5.140625" style="4" customWidth="1"/>
    <col min="2" max="2" width="53.7109375" style="16" customWidth="1"/>
    <col min="3" max="3" width="9.28125" style="60" customWidth="1"/>
    <col min="4" max="4" width="8.00390625" style="4" customWidth="1"/>
    <col min="5" max="5" width="13.140625" style="3" customWidth="1"/>
    <col min="6" max="6" width="17.421875" style="1" customWidth="1"/>
    <col min="7" max="7" width="10.28125" style="3" bestFit="1" customWidth="1"/>
    <col min="8" max="8" width="11.421875" style="3" customWidth="1"/>
    <col min="9" max="9" width="13.421875" style="3" customWidth="1"/>
    <col min="10" max="16384" width="11.421875" style="3" customWidth="1"/>
  </cols>
  <sheetData>
    <row r="1" spans="1:6" ht="45.75" customHeight="1">
      <c r="A1" s="246" t="s">
        <v>259</v>
      </c>
      <c r="B1" s="246"/>
      <c r="C1" s="246"/>
      <c r="D1" s="246"/>
      <c r="E1" s="246"/>
      <c r="F1" s="246"/>
    </row>
    <row r="2" spans="1:6" ht="15.75">
      <c r="A2" s="7"/>
      <c r="B2" s="13"/>
      <c r="D2" s="7"/>
      <c r="E2" s="1"/>
      <c r="F2" s="2"/>
    </row>
    <row r="3" spans="1:6" s="63" customFormat="1" ht="15.75">
      <c r="A3" s="61" t="s">
        <v>148</v>
      </c>
      <c r="B3" s="59" t="s">
        <v>149</v>
      </c>
      <c r="C3" s="62" t="s">
        <v>150</v>
      </c>
      <c r="D3" s="61" t="s">
        <v>151</v>
      </c>
      <c r="E3" s="63" t="s">
        <v>158</v>
      </c>
      <c r="F3" s="2" t="s">
        <v>152</v>
      </c>
    </row>
    <row r="4" spans="1:6" s="63" customFormat="1" ht="15.75">
      <c r="A4" s="61"/>
      <c r="B4" s="59"/>
      <c r="C4" s="62"/>
      <c r="D4" s="61"/>
      <c r="F4" s="2"/>
    </row>
    <row r="5" spans="1:6" s="8" customFormat="1" ht="15.75">
      <c r="A5" s="7"/>
      <c r="B5" s="64" t="s">
        <v>16</v>
      </c>
      <c r="C5" s="7"/>
      <c r="D5" s="7"/>
      <c r="E5" s="1"/>
      <c r="F5" s="1"/>
    </row>
    <row r="6" spans="1:6" s="66" customFormat="1" ht="15.75">
      <c r="A6" s="7"/>
      <c r="B6" s="65"/>
      <c r="C6" s="13"/>
      <c r="D6" s="7"/>
      <c r="E6" s="178"/>
      <c r="F6" s="1"/>
    </row>
    <row r="7" spans="1:6" s="66" customFormat="1" ht="15.75">
      <c r="A7" s="7"/>
      <c r="B7" s="64" t="s">
        <v>208</v>
      </c>
      <c r="C7" s="13" t="s">
        <v>70</v>
      </c>
      <c r="D7" s="7"/>
      <c r="E7" s="178"/>
      <c r="F7" s="1"/>
    </row>
    <row r="8" spans="1:5" ht="15.75">
      <c r="A8" s="7"/>
      <c r="B8" s="8"/>
      <c r="D8" s="7"/>
      <c r="E8" s="179"/>
    </row>
    <row r="9" spans="1:6" s="66" customFormat="1" ht="15.75">
      <c r="A9" s="7"/>
      <c r="B9" s="64" t="s">
        <v>30</v>
      </c>
      <c r="C9" s="13" t="s">
        <v>70</v>
      </c>
      <c r="D9" s="7"/>
      <c r="E9" s="178"/>
      <c r="F9" s="1"/>
    </row>
    <row r="10" spans="1:5" ht="15.75">
      <c r="A10" s="7"/>
      <c r="B10" s="64" t="s">
        <v>31</v>
      </c>
      <c r="D10" s="7"/>
      <c r="E10" s="180"/>
    </row>
    <row r="11" spans="2:5" ht="15.75">
      <c r="B11" s="9" t="s">
        <v>70</v>
      </c>
      <c r="E11" s="18"/>
    </row>
    <row r="12" spans="1:6" s="27" customFormat="1" ht="16.5">
      <c r="A12" s="67" t="s">
        <v>0</v>
      </c>
      <c r="B12" s="68" t="s">
        <v>216</v>
      </c>
      <c r="C12" s="69"/>
      <c r="D12" s="67" t="s">
        <v>27</v>
      </c>
      <c r="E12" s="181"/>
      <c r="F12" s="70">
        <f>E12</f>
        <v>0</v>
      </c>
    </row>
    <row r="13" spans="1:6" ht="15.75">
      <c r="A13" s="7"/>
      <c r="B13" s="65"/>
      <c r="D13" s="7"/>
      <c r="E13" s="180"/>
      <c r="F13" s="1" t="s">
        <v>70</v>
      </c>
    </row>
    <row r="14" spans="1:6" s="63" customFormat="1" ht="15.75">
      <c r="A14" s="61"/>
      <c r="B14" s="59"/>
      <c r="C14" s="62"/>
      <c r="D14" s="61"/>
      <c r="E14" s="182"/>
      <c r="F14" s="1"/>
    </row>
    <row r="15" spans="1:6" s="63" customFormat="1" ht="15.75">
      <c r="A15" s="61" t="s">
        <v>2</v>
      </c>
      <c r="B15" s="16" t="s">
        <v>217</v>
      </c>
      <c r="C15" s="62"/>
      <c r="D15" s="61" t="s">
        <v>27</v>
      </c>
      <c r="E15" s="182"/>
      <c r="F15" s="1">
        <f>E15</f>
        <v>0</v>
      </c>
    </row>
    <row r="16" spans="1:6" s="63" customFormat="1" ht="15.75">
      <c r="A16" s="61"/>
      <c r="B16" s="59"/>
      <c r="C16" s="62"/>
      <c r="D16" s="61"/>
      <c r="E16" s="182"/>
      <c r="F16" s="2"/>
    </row>
    <row r="17" spans="1:5" ht="15.75">
      <c r="A17" s="7"/>
      <c r="B17" s="8"/>
      <c r="C17" s="7"/>
      <c r="D17" s="7"/>
      <c r="E17" s="180"/>
    </row>
    <row r="18" spans="1:5" ht="15.75">
      <c r="A18" s="7"/>
      <c r="B18" s="8"/>
      <c r="C18" s="7"/>
      <c r="D18" s="7"/>
      <c r="E18" s="180"/>
    </row>
    <row r="19" spans="1:5" ht="15.75">
      <c r="A19" s="7"/>
      <c r="B19" s="8"/>
      <c r="C19" s="7"/>
      <c r="D19" s="7"/>
      <c r="E19" s="180"/>
    </row>
    <row r="20" spans="1:5" ht="15.75">
      <c r="A20" s="7"/>
      <c r="B20" s="65"/>
      <c r="D20" s="7"/>
      <c r="E20" s="180"/>
    </row>
    <row r="21" spans="1:5" ht="15.75">
      <c r="A21" s="7"/>
      <c r="B21" s="8"/>
      <c r="C21" s="7"/>
      <c r="D21" s="7"/>
      <c r="E21" s="180"/>
    </row>
    <row r="22" spans="2:5" ht="15.75">
      <c r="B22" s="21"/>
      <c r="E22" s="178"/>
    </row>
    <row r="23" spans="2:5" ht="15.75">
      <c r="B23" s="71"/>
      <c r="E23" s="178"/>
    </row>
    <row r="24" spans="2:5" ht="15.75">
      <c r="B24" s="71"/>
      <c r="E24" s="178"/>
    </row>
    <row r="25" spans="2:5" ht="15.75">
      <c r="B25" s="71"/>
      <c r="E25" s="178"/>
    </row>
    <row r="26" spans="1:5" ht="15.75">
      <c r="A26" s="7"/>
      <c r="B26" s="8"/>
      <c r="D26" s="7"/>
      <c r="E26" s="180"/>
    </row>
    <row r="27" spans="1:5" ht="15.75">
      <c r="A27" s="7"/>
      <c r="B27" s="8"/>
      <c r="D27" s="7"/>
      <c r="E27" s="180"/>
    </row>
    <row r="28" spans="1:5" ht="15.75">
      <c r="A28" s="7"/>
      <c r="B28" s="7"/>
      <c r="D28" s="7"/>
      <c r="E28" s="178"/>
    </row>
    <row r="29" spans="1:6" ht="15.75">
      <c r="A29" s="7"/>
      <c r="B29" s="13"/>
      <c r="D29" s="7"/>
      <c r="E29" s="178"/>
      <c r="F29" s="2"/>
    </row>
    <row r="30" spans="1:5" ht="15.75">
      <c r="A30" s="7"/>
      <c r="B30" s="13"/>
      <c r="D30" s="7"/>
      <c r="E30" s="178"/>
    </row>
    <row r="31" spans="1:5" ht="15.75">
      <c r="A31" s="7"/>
      <c r="B31" s="13"/>
      <c r="D31" s="7"/>
      <c r="E31" s="178"/>
    </row>
    <row r="32" spans="1:5" ht="15.75">
      <c r="A32" s="7"/>
      <c r="B32" s="13"/>
      <c r="D32" s="7"/>
      <c r="E32" s="178"/>
    </row>
    <row r="33" spans="1:5" ht="15.75">
      <c r="A33" s="7"/>
      <c r="B33" s="7"/>
      <c r="D33" s="7"/>
      <c r="E33" s="178"/>
    </row>
    <row r="34" spans="1:5" ht="15.75">
      <c r="A34" s="7"/>
      <c r="B34" s="72"/>
      <c r="D34" s="7"/>
      <c r="E34" s="178"/>
    </row>
    <row r="35" spans="1:5" ht="15.75">
      <c r="A35" s="7"/>
      <c r="B35" s="72"/>
      <c r="D35" s="7"/>
      <c r="E35" s="178"/>
    </row>
    <row r="36" spans="1:5" ht="15.75">
      <c r="A36" s="7"/>
      <c r="B36" s="73"/>
      <c r="D36" s="7"/>
      <c r="E36" s="178"/>
    </row>
    <row r="37" spans="1:5" ht="15.75">
      <c r="A37" s="7"/>
      <c r="B37" s="74"/>
      <c r="D37" s="7"/>
      <c r="E37" s="178"/>
    </row>
    <row r="38" spans="1:5" ht="15.75">
      <c r="A38" s="7"/>
      <c r="B38" s="73"/>
      <c r="D38" s="7"/>
      <c r="E38" s="178"/>
    </row>
    <row r="39" spans="1:5" ht="15.75">
      <c r="A39" s="7"/>
      <c r="B39" s="73"/>
      <c r="D39" s="7"/>
      <c r="E39" s="178"/>
    </row>
    <row r="40" spans="1:5" ht="15.75">
      <c r="A40" s="7"/>
      <c r="B40" s="7"/>
      <c r="D40" s="7"/>
      <c r="E40" s="178"/>
    </row>
    <row r="41" spans="1:5" ht="15.75">
      <c r="A41" s="7"/>
      <c r="B41" s="7"/>
      <c r="D41" s="7"/>
      <c r="E41" s="178"/>
    </row>
    <row r="42" spans="1:6" ht="15.75">
      <c r="A42" s="7"/>
      <c r="B42" s="13" t="s">
        <v>209</v>
      </c>
      <c r="D42" s="7"/>
      <c r="E42" s="178"/>
      <c r="F42" s="2">
        <f>SUM(F9:F41)</f>
        <v>0</v>
      </c>
    </row>
    <row r="43" spans="1:6" ht="15.75">
      <c r="A43" s="7"/>
      <c r="B43" s="13"/>
      <c r="D43" s="7"/>
      <c r="E43" s="178"/>
      <c r="F43" s="2"/>
    </row>
    <row r="44" spans="1:6" ht="15.75">
      <c r="A44" s="7"/>
      <c r="B44" s="13"/>
      <c r="D44" s="7"/>
      <c r="E44" s="178"/>
      <c r="F44" s="2"/>
    </row>
    <row r="45" spans="1:6" ht="15.75">
      <c r="A45" s="7"/>
      <c r="B45" s="13"/>
      <c r="D45" s="7"/>
      <c r="E45" s="178"/>
      <c r="F45" s="2"/>
    </row>
    <row r="46" spans="1:5" ht="15.75">
      <c r="A46" s="7"/>
      <c r="B46" s="64" t="s">
        <v>18</v>
      </c>
      <c r="D46" s="7"/>
      <c r="E46" s="180"/>
    </row>
    <row r="47" spans="1:5" ht="15.75">
      <c r="A47" s="7"/>
      <c r="B47" s="65"/>
      <c r="D47" s="7"/>
      <c r="E47" s="180"/>
    </row>
    <row r="48" spans="1:5" ht="15.75">
      <c r="A48" s="7"/>
      <c r="B48" s="64" t="s">
        <v>20</v>
      </c>
      <c r="D48" s="7"/>
      <c r="E48" s="180"/>
    </row>
    <row r="49" spans="1:6" s="66" customFormat="1" ht="15.75">
      <c r="A49" s="7"/>
      <c r="B49" s="65"/>
      <c r="C49" s="13"/>
      <c r="D49" s="7"/>
      <c r="E49" s="180"/>
      <c r="F49" s="1"/>
    </row>
    <row r="50" spans="1:5" ht="67.5">
      <c r="A50" s="7"/>
      <c r="B50" s="107" t="s">
        <v>183</v>
      </c>
      <c r="D50" s="7"/>
      <c r="E50" s="180"/>
    </row>
    <row r="51" spans="1:5" ht="15.75">
      <c r="A51" s="7"/>
      <c r="B51" s="75"/>
      <c r="D51" s="7"/>
      <c r="E51" s="180"/>
    </row>
    <row r="52" spans="1:6" ht="18">
      <c r="A52" s="7" t="s">
        <v>0</v>
      </c>
      <c r="B52" s="65" t="s">
        <v>184</v>
      </c>
      <c r="C52" s="60">
        <v>159</v>
      </c>
      <c r="D52" s="7" t="s">
        <v>1</v>
      </c>
      <c r="E52" s="180"/>
      <c r="F52" s="1">
        <f>E52*C52</f>
        <v>0</v>
      </c>
    </row>
    <row r="53" spans="1:5" ht="15.75">
      <c r="A53" s="7"/>
      <c r="B53" s="65"/>
      <c r="D53" s="7"/>
      <c r="E53" s="180"/>
    </row>
    <row r="54" spans="1:5" ht="15.75">
      <c r="A54" s="7"/>
      <c r="B54" s="64"/>
      <c r="D54" s="7"/>
      <c r="E54" s="180"/>
    </row>
    <row r="55" spans="1:5" ht="15.75">
      <c r="A55" s="7"/>
      <c r="B55" s="64"/>
      <c r="D55" s="7"/>
      <c r="E55" s="180"/>
    </row>
    <row r="56" spans="1:5" ht="15.75">
      <c r="A56" s="7"/>
      <c r="B56" s="76"/>
      <c r="D56" s="7"/>
      <c r="E56" s="180"/>
    </row>
    <row r="57" spans="1:5" ht="15.75">
      <c r="A57" s="7"/>
      <c r="B57" s="76"/>
      <c r="D57" s="7"/>
      <c r="E57" s="180"/>
    </row>
    <row r="58" spans="1:5" ht="15.75">
      <c r="A58" s="7"/>
      <c r="B58" s="76"/>
      <c r="D58" s="7"/>
      <c r="E58" s="180"/>
    </row>
    <row r="59" spans="1:5" ht="15.75">
      <c r="A59" s="7"/>
      <c r="B59" s="65"/>
      <c r="D59" s="7"/>
      <c r="E59" s="180"/>
    </row>
    <row r="60" spans="1:5" ht="15.75">
      <c r="A60" s="7"/>
      <c r="B60" s="65"/>
      <c r="D60" s="7"/>
      <c r="E60" s="180"/>
    </row>
    <row r="61" spans="1:5" ht="15.75">
      <c r="A61" s="7"/>
      <c r="B61" s="65"/>
      <c r="D61" s="7"/>
      <c r="E61" s="180"/>
    </row>
    <row r="62" spans="1:5" ht="15.75">
      <c r="A62" s="7"/>
      <c r="B62" s="64"/>
      <c r="D62" s="7"/>
      <c r="E62" s="180"/>
    </row>
    <row r="63" spans="1:5" ht="15.75">
      <c r="A63" s="7"/>
      <c r="B63" s="76"/>
      <c r="D63" s="7"/>
      <c r="E63" s="180"/>
    </row>
    <row r="64" spans="1:5" ht="15.75">
      <c r="A64" s="7"/>
      <c r="B64" s="76"/>
      <c r="D64" s="7"/>
      <c r="E64" s="180"/>
    </row>
    <row r="65" spans="1:5" ht="15.75">
      <c r="A65" s="7"/>
      <c r="B65" s="76"/>
      <c r="D65" s="7"/>
      <c r="E65" s="180"/>
    </row>
    <row r="66" spans="1:5" ht="15.75">
      <c r="A66" s="7"/>
      <c r="B66" s="65"/>
      <c r="D66" s="7"/>
      <c r="E66" s="180"/>
    </row>
    <row r="67" spans="1:5" ht="15.75">
      <c r="A67" s="7"/>
      <c r="B67" s="65"/>
      <c r="D67" s="7"/>
      <c r="E67" s="180"/>
    </row>
    <row r="68" spans="1:5" ht="15.75">
      <c r="A68" s="77"/>
      <c r="B68" s="21"/>
      <c r="D68" s="7"/>
      <c r="E68" s="178"/>
    </row>
    <row r="69" spans="1:5" ht="15.75">
      <c r="A69" s="7"/>
      <c r="B69" s="65"/>
      <c r="D69" s="7"/>
      <c r="E69" s="178"/>
    </row>
    <row r="70" spans="1:5" ht="15.75">
      <c r="A70" s="77"/>
      <c r="B70" s="65"/>
      <c r="D70" s="7"/>
      <c r="E70" s="178"/>
    </row>
    <row r="71" spans="1:6" ht="15.75">
      <c r="A71" s="7"/>
      <c r="B71" s="65"/>
      <c r="D71" s="7"/>
      <c r="E71" s="180"/>
      <c r="F71" s="2"/>
    </row>
    <row r="72" spans="1:5" ht="15.75">
      <c r="A72" s="7"/>
      <c r="B72" s="65"/>
      <c r="D72" s="7"/>
      <c r="E72" s="180"/>
    </row>
    <row r="73" spans="1:6" s="8" customFormat="1" ht="15.75">
      <c r="A73" s="7"/>
      <c r="B73" s="65"/>
      <c r="C73" s="7"/>
      <c r="D73" s="7"/>
      <c r="E73" s="180"/>
      <c r="F73" s="10"/>
    </row>
    <row r="74" spans="1:6" s="8" customFormat="1" ht="15.75">
      <c r="A74" s="7"/>
      <c r="B74" s="65"/>
      <c r="C74" s="7"/>
      <c r="D74" s="7"/>
      <c r="E74" s="180"/>
      <c r="F74" s="10"/>
    </row>
    <row r="75" spans="1:6" s="8" customFormat="1" ht="15.75">
      <c r="A75" s="7"/>
      <c r="B75" s="78" t="s">
        <v>21</v>
      </c>
      <c r="C75" s="7"/>
      <c r="D75" s="7"/>
      <c r="E75" s="180"/>
      <c r="F75" s="11">
        <f>SUM(F50:F69)</f>
        <v>0</v>
      </c>
    </row>
    <row r="76" spans="1:6" s="8" customFormat="1" ht="15.75">
      <c r="A76" s="7"/>
      <c r="B76" s="78"/>
      <c r="C76" s="7"/>
      <c r="D76" s="7"/>
      <c r="E76" s="180"/>
      <c r="F76" s="11"/>
    </row>
    <row r="77" spans="1:6" s="8" customFormat="1" ht="15.75">
      <c r="A77" s="7"/>
      <c r="B77" s="78"/>
      <c r="C77" s="7"/>
      <c r="D77" s="7"/>
      <c r="E77" s="180"/>
      <c r="F77" s="11"/>
    </row>
    <row r="78" spans="1:6" s="8" customFormat="1" ht="15.75">
      <c r="A78" s="7"/>
      <c r="B78" s="78"/>
      <c r="C78" s="7"/>
      <c r="D78" s="7"/>
      <c r="E78" s="180"/>
      <c r="F78" s="11"/>
    </row>
    <row r="79" spans="1:6" s="8" customFormat="1" ht="15.75">
      <c r="A79" s="7"/>
      <c r="B79" s="78"/>
      <c r="C79" s="7"/>
      <c r="D79" s="7"/>
      <c r="E79" s="180"/>
      <c r="F79" s="11"/>
    </row>
    <row r="80" spans="1:6" s="8" customFormat="1" ht="15.75">
      <c r="A80" s="7"/>
      <c r="B80" s="78"/>
      <c r="C80" s="7"/>
      <c r="D80" s="7"/>
      <c r="E80" s="180"/>
      <c r="F80" s="11"/>
    </row>
    <row r="81" spans="1:6" s="8" customFormat="1" ht="15.75">
      <c r="A81" s="7"/>
      <c r="B81" s="78"/>
      <c r="C81" s="7"/>
      <c r="D81" s="7"/>
      <c r="E81" s="180"/>
      <c r="F81" s="11"/>
    </row>
    <row r="82" spans="1:6" s="8" customFormat="1" ht="15.75">
      <c r="A82" s="7"/>
      <c r="B82" s="64" t="s">
        <v>19</v>
      </c>
      <c r="C82" s="7"/>
      <c r="D82" s="7"/>
      <c r="E82" s="178"/>
      <c r="F82" s="2"/>
    </row>
    <row r="83" spans="1:6" s="66" customFormat="1" ht="15.75">
      <c r="A83" s="7"/>
      <c r="B83" s="65"/>
      <c r="C83" s="13"/>
      <c r="D83" s="7"/>
      <c r="E83" s="178"/>
      <c r="F83" s="1"/>
    </row>
    <row r="84" spans="1:5" ht="15.75">
      <c r="A84" s="7"/>
      <c r="B84" s="64" t="s">
        <v>34</v>
      </c>
      <c r="D84" s="7"/>
      <c r="E84" s="178"/>
    </row>
    <row r="85" spans="1:5" ht="15.75">
      <c r="A85" s="7"/>
      <c r="B85" s="64"/>
      <c r="D85" s="7"/>
      <c r="E85" s="178"/>
    </row>
    <row r="86" spans="1:6" s="8" customFormat="1" ht="15.75">
      <c r="A86" s="7"/>
      <c r="B86" s="64" t="s">
        <v>35</v>
      </c>
      <c r="C86" s="7"/>
      <c r="D86" s="7"/>
      <c r="E86" s="180"/>
      <c r="F86" s="1">
        <f aca="true" t="shared" si="0" ref="F86:F98">C86*E86</f>
        <v>0</v>
      </c>
    </row>
    <row r="87" spans="1:6" s="8" customFormat="1" ht="84.75">
      <c r="A87" s="4"/>
      <c r="B87" s="108" t="s">
        <v>175</v>
      </c>
      <c r="C87" s="7"/>
      <c r="D87" s="4"/>
      <c r="E87" s="18"/>
      <c r="F87" s="1">
        <f t="shared" si="0"/>
        <v>0</v>
      </c>
    </row>
    <row r="88" spans="1:6" s="8" customFormat="1" ht="15.75">
      <c r="A88" s="4"/>
      <c r="B88" s="14"/>
      <c r="C88" s="7"/>
      <c r="D88" s="4"/>
      <c r="E88" s="18"/>
      <c r="F88" s="1">
        <f t="shared" si="0"/>
        <v>0</v>
      </c>
    </row>
    <row r="89" spans="1:9" ht="15.75">
      <c r="A89" s="4" t="s">
        <v>0</v>
      </c>
      <c r="B89" s="65" t="s">
        <v>177</v>
      </c>
      <c r="C89" s="60">
        <v>4</v>
      </c>
      <c r="D89" s="7" t="s">
        <v>12</v>
      </c>
      <c r="E89" s="183"/>
      <c r="F89" s="1">
        <f t="shared" si="0"/>
        <v>0</v>
      </c>
      <c r="I89" s="3">
        <f>50000/1.2/1.2</f>
        <v>34722.222222222226</v>
      </c>
    </row>
    <row r="90" spans="2:5" ht="15.75">
      <c r="B90" s="65"/>
      <c r="D90" s="7"/>
      <c r="E90" s="183"/>
    </row>
    <row r="91" spans="1:6" ht="15.75">
      <c r="A91" s="7" t="s">
        <v>2</v>
      </c>
      <c r="B91" s="79" t="s">
        <v>176</v>
      </c>
      <c r="C91" s="60">
        <v>2</v>
      </c>
      <c r="D91" s="7" t="s">
        <v>12</v>
      </c>
      <c r="E91" s="180"/>
      <c r="F91" s="1">
        <f t="shared" si="0"/>
        <v>0</v>
      </c>
    </row>
    <row r="92" spans="2:6" ht="15.75">
      <c r="B92" s="65"/>
      <c r="D92" s="7"/>
      <c r="E92" s="180"/>
      <c r="F92" s="1">
        <f t="shared" si="0"/>
        <v>0</v>
      </c>
    </row>
    <row r="93" spans="2:6" ht="15.75">
      <c r="B93" s="30" t="s">
        <v>146</v>
      </c>
      <c r="D93" s="7"/>
      <c r="E93" s="180"/>
      <c r="F93" s="1">
        <f t="shared" si="0"/>
        <v>0</v>
      </c>
    </row>
    <row r="94" spans="2:5" ht="15.75">
      <c r="B94" s="76" t="s">
        <v>147</v>
      </c>
      <c r="C94" s="60" t="s">
        <v>70</v>
      </c>
      <c r="D94" s="7"/>
      <c r="E94" s="180"/>
    </row>
    <row r="95" spans="1:6" ht="15.75">
      <c r="A95" s="7"/>
      <c r="B95" s="79"/>
      <c r="D95" s="7"/>
      <c r="E95" s="180"/>
      <c r="F95" s="1">
        <f t="shared" si="0"/>
        <v>0</v>
      </c>
    </row>
    <row r="96" spans="1:6" ht="15.75">
      <c r="A96" s="4" t="s">
        <v>3</v>
      </c>
      <c r="B96" s="65" t="s">
        <v>89</v>
      </c>
      <c r="C96" s="60">
        <f>C89</f>
        <v>4</v>
      </c>
      <c r="D96" s="7" t="s">
        <v>12</v>
      </c>
      <c r="E96" s="180"/>
      <c r="F96" s="1">
        <f t="shared" si="0"/>
        <v>0</v>
      </c>
    </row>
    <row r="97" spans="2:6" ht="15.75">
      <c r="B97" s="65"/>
      <c r="D97" s="7"/>
      <c r="E97" s="180"/>
      <c r="F97" s="1">
        <f t="shared" si="0"/>
        <v>0</v>
      </c>
    </row>
    <row r="98" spans="1:6" ht="15.75">
      <c r="A98" s="4" t="s">
        <v>4</v>
      </c>
      <c r="B98" s="65" t="s">
        <v>90</v>
      </c>
      <c r="C98" s="60">
        <f>C91</f>
        <v>2</v>
      </c>
      <c r="D98" s="7" t="s">
        <v>12</v>
      </c>
      <c r="E98" s="180"/>
      <c r="F98" s="1">
        <f t="shared" si="0"/>
        <v>0</v>
      </c>
    </row>
    <row r="99" spans="2:5" ht="15.75">
      <c r="B99" s="13"/>
      <c r="D99" s="7"/>
      <c r="E99" s="180"/>
    </row>
    <row r="100" spans="2:5" ht="15.75">
      <c r="B100" s="65"/>
      <c r="D100" s="7"/>
      <c r="E100" s="180"/>
    </row>
    <row r="101" spans="2:5" ht="15.75">
      <c r="B101" s="79"/>
      <c r="D101" s="7"/>
      <c r="E101" s="180"/>
    </row>
    <row r="102" spans="2:5" ht="15.75">
      <c r="B102" s="65"/>
      <c r="D102" s="7"/>
      <c r="E102" s="180"/>
    </row>
    <row r="103" spans="2:5" ht="15.75">
      <c r="B103" s="65"/>
      <c r="D103" s="7"/>
      <c r="E103" s="180"/>
    </row>
    <row r="104" spans="2:5" ht="15.75">
      <c r="B104" s="65"/>
      <c r="D104" s="7"/>
      <c r="E104" s="180"/>
    </row>
    <row r="105" spans="2:5" ht="15.75">
      <c r="B105" s="65"/>
      <c r="D105" s="7"/>
      <c r="E105" s="180"/>
    </row>
    <row r="106" spans="2:6" ht="15.75">
      <c r="B106" s="13"/>
      <c r="D106" s="7"/>
      <c r="E106" s="180"/>
      <c r="F106" s="2"/>
    </row>
    <row r="107" spans="2:5" ht="15.75">
      <c r="B107" s="65"/>
      <c r="D107" s="7"/>
      <c r="E107" s="180"/>
    </row>
    <row r="108" spans="2:5" ht="15.75">
      <c r="B108" s="65"/>
      <c r="D108" s="7"/>
      <c r="E108" s="180"/>
    </row>
    <row r="109" spans="2:5" ht="15.75">
      <c r="B109" s="65"/>
      <c r="D109" s="7"/>
      <c r="E109" s="180"/>
    </row>
    <row r="110" spans="2:5" ht="15.75">
      <c r="B110" s="65"/>
      <c r="D110" s="7"/>
      <c r="E110" s="180"/>
    </row>
    <row r="111" spans="2:5" ht="15.75">
      <c r="B111" s="65"/>
      <c r="D111" s="7"/>
      <c r="E111" s="180"/>
    </row>
    <row r="112" spans="2:5" ht="15.75">
      <c r="B112" s="72"/>
      <c r="D112" s="7"/>
      <c r="E112" s="180"/>
    </row>
    <row r="113" spans="2:5" ht="15.75">
      <c r="B113" s="72"/>
      <c r="D113" s="7"/>
      <c r="E113" s="180"/>
    </row>
    <row r="114" spans="2:5" ht="15.75">
      <c r="B114" s="72"/>
      <c r="D114" s="7"/>
      <c r="E114" s="180"/>
    </row>
    <row r="115" spans="2:5" ht="15.75">
      <c r="B115" s="73"/>
      <c r="D115" s="7"/>
      <c r="E115" s="180"/>
    </row>
    <row r="116" spans="2:5" ht="15.75">
      <c r="B116" s="73"/>
      <c r="D116" s="7"/>
      <c r="E116" s="180"/>
    </row>
    <row r="117" spans="2:5" ht="15.75">
      <c r="B117" s="73"/>
      <c r="D117" s="7"/>
      <c r="E117" s="180"/>
    </row>
    <row r="118" spans="2:5" ht="15.75">
      <c r="B118" s="65"/>
      <c r="D118" s="7"/>
      <c r="E118" s="180"/>
    </row>
    <row r="119" spans="2:5" ht="15.75">
      <c r="B119" s="65"/>
      <c r="D119" s="7"/>
      <c r="E119" s="180"/>
    </row>
    <row r="120" spans="2:5" ht="15.75">
      <c r="B120" s="65"/>
      <c r="D120" s="7"/>
      <c r="E120" s="180"/>
    </row>
    <row r="121" spans="2:6" ht="15.75">
      <c r="B121" s="80"/>
      <c r="D121" s="81"/>
      <c r="E121" s="183"/>
      <c r="F121" s="82"/>
    </row>
    <row r="122" spans="2:6" ht="15.75">
      <c r="B122" s="13" t="s">
        <v>36</v>
      </c>
      <c r="D122" s="7"/>
      <c r="E122" s="180"/>
      <c r="F122" s="11">
        <f>SUM(F86:F102)</f>
        <v>0</v>
      </c>
    </row>
    <row r="123" spans="2:6" ht="15.75">
      <c r="B123" s="13"/>
      <c r="D123" s="7"/>
      <c r="E123" s="180"/>
      <c r="F123" s="11"/>
    </row>
    <row r="124" spans="2:6" ht="15.75">
      <c r="B124" s="13"/>
      <c r="D124" s="7"/>
      <c r="E124" s="180"/>
      <c r="F124" s="11"/>
    </row>
    <row r="125" spans="2:6" ht="15.75">
      <c r="B125" s="13"/>
      <c r="D125" s="7"/>
      <c r="E125" s="180"/>
      <c r="F125" s="11"/>
    </row>
    <row r="126" spans="2:6" ht="15.75">
      <c r="B126" s="13"/>
      <c r="D126" s="7"/>
      <c r="E126" s="180"/>
      <c r="F126" s="11"/>
    </row>
    <row r="127" spans="1:5" ht="15.75">
      <c r="A127" s="7"/>
      <c r="B127" s="21" t="s">
        <v>32</v>
      </c>
      <c r="D127" s="7"/>
      <c r="E127" s="178"/>
    </row>
    <row r="128" spans="1:5" ht="15.75">
      <c r="A128" s="7"/>
      <c r="B128" s="21"/>
      <c r="D128" s="7"/>
      <c r="E128" s="178"/>
    </row>
    <row r="129" spans="1:5" ht="15.75">
      <c r="A129" s="7"/>
      <c r="B129" s="21"/>
      <c r="D129" s="7"/>
      <c r="E129" s="178"/>
    </row>
    <row r="130" spans="1:5" ht="15.75">
      <c r="A130" s="7"/>
      <c r="B130" s="64" t="s">
        <v>38</v>
      </c>
      <c r="D130" s="7"/>
      <c r="E130" s="178"/>
    </row>
    <row r="131" spans="1:5" ht="15.75">
      <c r="A131" s="7"/>
      <c r="B131" s="64"/>
      <c r="D131" s="7"/>
      <c r="E131" s="178"/>
    </row>
    <row r="132" spans="2:5" ht="15.75">
      <c r="B132" s="64" t="s">
        <v>54</v>
      </c>
      <c r="D132" s="7"/>
      <c r="E132" s="178"/>
    </row>
    <row r="133" spans="2:5" ht="15.75">
      <c r="B133" s="64"/>
      <c r="D133" s="7"/>
      <c r="E133" s="178"/>
    </row>
    <row r="134" spans="1:6" s="112" customFormat="1" ht="98.25" customHeight="1">
      <c r="A134" s="67"/>
      <c r="B134" s="43" t="s">
        <v>182</v>
      </c>
      <c r="C134" s="109"/>
      <c r="D134" s="110"/>
      <c r="E134" s="184"/>
      <c r="F134" s="111"/>
    </row>
    <row r="135" spans="1:6" s="112" customFormat="1" ht="15" customHeight="1">
      <c r="A135" s="67"/>
      <c r="B135" s="107"/>
      <c r="C135" s="109"/>
      <c r="D135" s="110"/>
      <c r="E135" s="184"/>
      <c r="F135" s="111"/>
    </row>
    <row r="136" spans="1:6" s="27" customFormat="1" ht="16.5">
      <c r="A136" s="67" t="s">
        <v>0</v>
      </c>
      <c r="B136" s="83" t="s">
        <v>94</v>
      </c>
      <c r="C136" s="84">
        <v>6</v>
      </c>
      <c r="D136" s="84" t="s">
        <v>13</v>
      </c>
      <c r="E136" s="185"/>
      <c r="F136" s="70">
        <f>E136*C136</f>
        <v>0</v>
      </c>
    </row>
    <row r="137" spans="1:6" s="27" customFormat="1" ht="15.75">
      <c r="A137" s="67"/>
      <c r="B137" s="83"/>
      <c r="C137" s="84"/>
      <c r="D137" s="84"/>
      <c r="E137" s="185"/>
      <c r="F137" s="70"/>
    </row>
    <row r="138" spans="2:5" ht="15.75">
      <c r="B138" s="85" t="s">
        <v>95</v>
      </c>
      <c r="C138" s="7"/>
      <c r="D138" s="7"/>
      <c r="E138" s="186"/>
    </row>
    <row r="139" spans="2:5" ht="15.75">
      <c r="B139" s="85" t="s">
        <v>91</v>
      </c>
      <c r="C139" s="7"/>
      <c r="D139" s="7"/>
      <c r="E139" s="186"/>
    </row>
    <row r="140" spans="2:5" ht="15.75">
      <c r="B140" s="85" t="s">
        <v>92</v>
      </c>
      <c r="C140" s="7"/>
      <c r="D140" s="7"/>
      <c r="E140" s="186"/>
    </row>
    <row r="141" spans="2:5" ht="15.75">
      <c r="B141" s="85" t="s">
        <v>93</v>
      </c>
      <c r="C141" s="7"/>
      <c r="D141" s="7"/>
      <c r="E141" s="186"/>
    </row>
    <row r="142" spans="2:5" ht="15.75">
      <c r="B142" s="86"/>
      <c r="C142" s="7"/>
      <c r="D142" s="7"/>
      <c r="E142" s="186"/>
    </row>
    <row r="143" spans="5:6" ht="15.75">
      <c r="E143" s="187"/>
      <c r="F143" s="1">
        <f>C143*E143</f>
        <v>0</v>
      </c>
    </row>
    <row r="144" spans="1:6" ht="15.75">
      <c r="A144" s="4" t="s">
        <v>2</v>
      </c>
      <c r="B144" s="87" t="s">
        <v>185</v>
      </c>
      <c r="C144" s="7">
        <v>10</v>
      </c>
      <c r="D144" s="7" t="s">
        <v>13</v>
      </c>
      <c r="E144" s="186"/>
      <c r="F144" s="1">
        <f>E144*C144</f>
        <v>0</v>
      </c>
    </row>
    <row r="145" spans="2:6" ht="15.75">
      <c r="B145" s="87"/>
      <c r="C145" s="7"/>
      <c r="D145" s="7"/>
      <c r="E145" s="186"/>
      <c r="F145" s="1">
        <f>C145*E145</f>
        <v>0</v>
      </c>
    </row>
    <row r="146" spans="1:6" ht="15.75">
      <c r="A146" s="4" t="s">
        <v>3</v>
      </c>
      <c r="B146" s="87" t="s">
        <v>153</v>
      </c>
      <c r="C146" s="7">
        <v>1</v>
      </c>
      <c r="D146" s="7" t="str">
        <f>D144</f>
        <v>nr</v>
      </c>
      <c r="E146" s="186"/>
      <c r="F146" s="1">
        <f>E146*C146</f>
        <v>0</v>
      </c>
    </row>
    <row r="147" spans="1:5" ht="15.75">
      <c r="A147" s="17"/>
      <c r="B147" s="8"/>
      <c r="C147" s="3"/>
      <c r="D147" s="3"/>
      <c r="E147" s="187"/>
    </row>
    <row r="148" spans="1:5" ht="15.75">
      <c r="A148" s="17"/>
      <c r="B148" s="20"/>
      <c r="D148" s="17"/>
      <c r="E148" s="18"/>
    </row>
    <row r="149" spans="1:5" ht="15.75">
      <c r="A149" s="17"/>
      <c r="B149" s="20"/>
      <c r="D149" s="17"/>
      <c r="E149" s="18"/>
    </row>
    <row r="150" spans="1:6" ht="15.75">
      <c r="A150" s="17"/>
      <c r="B150" s="13" t="s">
        <v>70</v>
      </c>
      <c r="D150" s="17"/>
      <c r="E150" s="18"/>
      <c r="F150" s="11"/>
    </row>
    <row r="151" spans="1:6" ht="15.75">
      <c r="A151" s="7"/>
      <c r="B151" s="13"/>
      <c r="D151" s="7"/>
      <c r="E151" s="180"/>
      <c r="F151" s="10"/>
    </row>
    <row r="152" spans="1:6" ht="15.75">
      <c r="A152" s="7"/>
      <c r="B152" s="13"/>
      <c r="D152" s="7"/>
      <c r="E152" s="180"/>
      <c r="F152" s="10"/>
    </row>
    <row r="153" spans="1:6" ht="15.75">
      <c r="A153" s="7"/>
      <c r="B153" s="13"/>
      <c r="D153" s="7"/>
      <c r="E153" s="180"/>
      <c r="F153" s="10"/>
    </row>
    <row r="154" spans="1:6" ht="15.75">
      <c r="A154" s="7"/>
      <c r="B154" s="72"/>
      <c r="D154" s="7"/>
      <c r="E154" s="180"/>
      <c r="F154" s="10"/>
    </row>
    <row r="155" spans="1:6" ht="15.75">
      <c r="A155" s="7"/>
      <c r="B155" s="72"/>
      <c r="D155" s="7"/>
      <c r="E155" s="180"/>
      <c r="F155" s="10"/>
    </row>
    <row r="156" spans="1:5" ht="15.75">
      <c r="A156" s="7"/>
      <c r="B156" s="73"/>
      <c r="D156" s="7"/>
      <c r="E156" s="180"/>
    </row>
    <row r="157" spans="1:6" ht="15.75">
      <c r="A157" s="7"/>
      <c r="B157" s="73"/>
      <c r="D157" s="7"/>
      <c r="E157" s="180"/>
      <c r="F157" s="10"/>
    </row>
    <row r="158" spans="1:6" ht="15.75">
      <c r="A158" s="7"/>
      <c r="B158" s="73"/>
      <c r="D158" s="7"/>
      <c r="E158" s="180"/>
      <c r="F158" s="10"/>
    </row>
    <row r="159" spans="1:6" ht="15.75">
      <c r="A159" s="7"/>
      <c r="B159" s="88"/>
      <c r="D159" s="7"/>
      <c r="E159" s="180"/>
      <c r="F159" s="10"/>
    </row>
    <row r="160" spans="1:6" ht="15.75">
      <c r="A160" s="7"/>
      <c r="B160" s="13"/>
      <c r="D160" s="7"/>
      <c r="E160" s="180"/>
      <c r="F160" s="10"/>
    </row>
    <row r="161" spans="1:6" ht="15.75">
      <c r="A161" s="7"/>
      <c r="B161" s="13" t="s">
        <v>39</v>
      </c>
      <c r="D161" s="7"/>
      <c r="E161" s="180"/>
      <c r="F161" s="11">
        <f>SUM(F131:F152)</f>
        <v>0</v>
      </c>
    </row>
    <row r="162" spans="1:6" ht="15.75">
      <c r="A162" s="7"/>
      <c r="B162" s="13"/>
      <c r="D162" s="7"/>
      <c r="E162" s="180"/>
      <c r="F162" s="11"/>
    </row>
    <row r="163" spans="1:6" ht="15.75">
      <c r="A163" s="7"/>
      <c r="B163" s="13"/>
      <c r="D163" s="7"/>
      <c r="E163" s="180"/>
      <c r="F163" s="11"/>
    </row>
    <row r="164" spans="1:6" ht="15.75">
      <c r="A164" s="7"/>
      <c r="B164" s="13"/>
      <c r="D164" s="7"/>
      <c r="E164" s="180"/>
      <c r="F164" s="11"/>
    </row>
    <row r="165" spans="1:6" ht="15.75">
      <c r="A165" s="7"/>
      <c r="B165" s="13"/>
      <c r="D165" s="7"/>
      <c r="E165" s="180"/>
      <c r="F165" s="11"/>
    </row>
    <row r="166" spans="1:6" ht="15.75">
      <c r="A166" s="7"/>
      <c r="B166" s="13"/>
      <c r="D166" s="7"/>
      <c r="E166" s="180"/>
      <c r="F166" s="11"/>
    </row>
    <row r="167" spans="1:6" ht="15.75">
      <c r="A167" s="7"/>
      <c r="B167" s="13"/>
      <c r="D167" s="7"/>
      <c r="E167" s="180"/>
      <c r="F167" s="11"/>
    </row>
    <row r="168" spans="1:6" ht="15.75">
      <c r="A168" s="7"/>
      <c r="B168" s="21" t="s">
        <v>33</v>
      </c>
      <c r="D168" s="7"/>
      <c r="E168" s="180"/>
      <c r="F168" s="11"/>
    </row>
    <row r="169" spans="1:6" ht="15.75">
      <c r="A169" s="7"/>
      <c r="B169" s="65"/>
      <c r="D169" s="7"/>
      <c r="E169" s="180"/>
      <c r="F169" s="11"/>
    </row>
    <row r="170" spans="1:6" ht="15.75">
      <c r="A170" s="7"/>
      <c r="B170" s="64" t="s">
        <v>55</v>
      </c>
      <c r="D170" s="7"/>
      <c r="E170" s="180"/>
      <c r="F170" s="11"/>
    </row>
    <row r="171" spans="1:6" ht="15.75">
      <c r="A171" s="7"/>
      <c r="B171" s="65"/>
      <c r="D171" s="7"/>
      <c r="E171" s="180"/>
      <c r="F171" s="11"/>
    </row>
    <row r="172" spans="1:6" ht="15.75">
      <c r="A172" s="7"/>
      <c r="B172" s="64" t="s">
        <v>56</v>
      </c>
      <c r="D172" s="7"/>
      <c r="E172" s="180"/>
      <c r="F172" s="11"/>
    </row>
    <row r="173" spans="1:6" ht="15.75">
      <c r="A173" s="7"/>
      <c r="B173" s="13"/>
      <c r="D173" s="7"/>
      <c r="E173" s="180"/>
      <c r="F173" s="11"/>
    </row>
    <row r="174" spans="1:5" ht="15.75">
      <c r="A174" s="7"/>
      <c r="B174" s="8"/>
      <c r="E174" s="187"/>
    </row>
    <row r="175" spans="1:6" ht="15.75">
      <c r="A175" s="7"/>
      <c r="B175" s="30" t="s">
        <v>88</v>
      </c>
      <c r="C175" s="4"/>
      <c r="E175" s="188"/>
      <c r="F175" s="2"/>
    </row>
    <row r="176" spans="1:6" ht="15.75">
      <c r="A176" s="7"/>
      <c r="B176" s="8"/>
      <c r="C176" s="4"/>
      <c r="E176" s="188"/>
      <c r="F176" s="2"/>
    </row>
    <row r="177" spans="1:6" ht="15.75">
      <c r="A177" s="7" t="s">
        <v>0</v>
      </c>
      <c r="B177" s="8" t="s">
        <v>141</v>
      </c>
      <c r="C177" s="4"/>
      <c r="E177" s="188"/>
      <c r="F177" s="2"/>
    </row>
    <row r="178" spans="1:6" ht="15.75">
      <c r="A178" s="7"/>
      <c r="B178" s="8" t="s">
        <v>142</v>
      </c>
      <c r="C178" s="4"/>
      <c r="D178" s="4" t="s">
        <v>14</v>
      </c>
      <c r="E178" s="180"/>
      <c r="F178" s="10">
        <f>E178</f>
        <v>0</v>
      </c>
    </row>
    <row r="179" spans="1:6" ht="15.75">
      <c r="A179" s="7"/>
      <c r="B179" s="8"/>
      <c r="C179" s="4"/>
      <c r="E179" s="188"/>
      <c r="F179" s="11"/>
    </row>
    <row r="180" spans="1:6" ht="15.75">
      <c r="A180" s="7"/>
      <c r="B180" s="8"/>
      <c r="C180" s="4"/>
      <c r="E180" s="188"/>
      <c r="F180" s="11"/>
    </row>
    <row r="181" spans="1:6" ht="15.75">
      <c r="A181" s="7"/>
      <c r="B181" s="8"/>
      <c r="C181" s="4"/>
      <c r="E181" s="188"/>
      <c r="F181" s="11"/>
    </row>
    <row r="182" spans="1:6" ht="15.75">
      <c r="A182" s="7"/>
      <c r="B182" s="8"/>
      <c r="C182" s="4"/>
      <c r="E182" s="188"/>
      <c r="F182" s="11"/>
    </row>
    <row r="183" spans="1:6" ht="15.75">
      <c r="A183" s="7"/>
      <c r="B183" s="8"/>
      <c r="C183" s="4"/>
      <c r="E183" s="188"/>
      <c r="F183" s="11"/>
    </row>
    <row r="184" spans="1:6" ht="15.75">
      <c r="A184" s="7"/>
      <c r="B184" s="8"/>
      <c r="C184" s="4"/>
      <c r="E184" s="188"/>
      <c r="F184" s="11"/>
    </row>
    <row r="185" spans="1:6" ht="15.75">
      <c r="A185" s="7"/>
      <c r="B185" s="8"/>
      <c r="C185" s="4"/>
      <c r="E185" s="188"/>
      <c r="F185" s="11"/>
    </row>
    <row r="186" spans="1:6" ht="15.75">
      <c r="A186" s="7"/>
      <c r="B186" s="8"/>
      <c r="C186" s="4"/>
      <c r="E186" s="188"/>
      <c r="F186" s="11"/>
    </row>
    <row r="187" spans="1:6" ht="15.75">
      <c r="A187" s="7"/>
      <c r="B187" s="8"/>
      <c r="C187" s="4"/>
      <c r="E187" s="188"/>
      <c r="F187" s="11"/>
    </row>
    <row r="188" spans="1:6" ht="15.75">
      <c r="A188" s="7"/>
      <c r="B188" s="8"/>
      <c r="C188" s="4"/>
      <c r="E188" s="188"/>
      <c r="F188" s="11"/>
    </row>
    <row r="189" spans="1:6" ht="15.75">
      <c r="A189" s="7"/>
      <c r="B189" s="8"/>
      <c r="C189" s="4"/>
      <c r="E189" s="188"/>
      <c r="F189" s="11"/>
    </row>
    <row r="190" spans="1:6" ht="15.75">
      <c r="A190" s="7"/>
      <c r="B190" s="8"/>
      <c r="C190" s="4"/>
      <c r="E190" s="188"/>
      <c r="F190" s="11"/>
    </row>
    <row r="191" spans="1:6" ht="15.75">
      <c r="A191" s="7"/>
      <c r="B191" s="8"/>
      <c r="C191" s="4"/>
      <c r="E191" s="188"/>
      <c r="F191" s="11"/>
    </row>
    <row r="192" spans="1:6" ht="15.75">
      <c r="A192" s="7"/>
      <c r="B192" s="8"/>
      <c r="C192" s="4"/>
      <c r="E192" s="188"/>
      <c r="F192" s="11"/>
    </row>
    <row r="193" spans="1:6" ht="15.75">
      <c r="A193" s="7"/>
      <c r="B193" s="13"/>
      <c r="D193" s="7"/>
      <c r="E193" s="180"/>
      <c r="F193" s="11"/>
    </row>
    <row r="194" spans="1:6" ht="15.75">
      <c r="A194" s="7"/>
      <c r="B194" s="13"/>
      <c r="D194" s="7"/>
      <c r="E194" s="180"/>
      <c r="F194" s="11"/>
    </row>
    <row r="195" spans="1:6" ht="15.75">
      <c r="A195" s="7"/>
      <c r="B195" s="13"/>
      <c r="D195" s="7"/>
      <c r="E195" s="180"/>
      <c r="F195" s="11"/>
    </row>
    <row r="196" spans="1:6" ht="15.75">
      <c r="A196" s="7"/>
      <c r="B196" s="13"/>
      <c r="D196" s="7"/>
      <c r="E196" s="180"/>
      <c r="F196" s="11"/>
    </row>
    <row r="197" spans="1:6" ht="15.75">
      <c r="A197" s="7"/>
      <c r="B197" s="13"/>
      <c r="D197" s="7"/>
      <c r="E197" s="180"/>
      <c r="F197" s="11"/>
    </row>
    <row r="198" spans="1:6" ht="15.75">
      <c r="A198" s="7"/>
      <c r="B198" s="13"/>
      <c r="D198" s="7"/>
      <c r="E198" s="180"/>
      <c r="F198" s="11"/>
    </row>
    <row r="199" spans="1:6" ht="15.75">
      <c r="A199" s="7"/>
      <c r="B199" s="13"/>
      <c r="D199" s="7"/>
      <c r="E199" s="180"/>
      <c r="F199" s="11"/>
    </row>
    <row r="200" spans="1:6" ht="15.75">
      <c r="A200" s="7"/>
      <c r="B200" s="13"/>
      <c r="D200" s="7"/>
      <c r="E200" s="180"/>
      <c r="F200" s="11"/>
    </row>
    <row r="201" spans="1:6" ht="15.75">
      <c r="A201" s="7"/>
      <c r="B201" s="13"/>
      <c r="D201" s="7"/>
      <c r="E201" s="180"/>
      <c r="F201" s="11"/>
    </row>
    <row r="202" spans="1:6" ht="15.75">
      <c r="A202" s="7"/>
      <c r="B202" s="13"/>
      <c r="D202" s="7"/>
      <c r="E202" s="180"/>
      <c r="F202" s="11"/>
    </row>
    <row r="203" spans="1:6" ht="15.75">
      <c r="A203" s="7"/>
      <c r="B203" s="13"/>
      <c r="D203" s="7"/>
      <c r="E203" s="180"/>
      <c r="F203" s="11"/>
    </row>
    <row r="204" spans="1:6" ht="15.75">
      <c r="A204" s="7"/>
      <c r="B204" s="13"/>
      <c r="D204" s="7"/>
      <c r="E204" s="180"/>
      <c r="F204" s="11"/>
    </row>
    <row r="205" spans="1:6" ht="15.75">
      <c r="A205" s="7"/>
      <c r="B205" s="78" t="s">
        <v>57</v>
      </c>
      <c r="D205" s="7"/>
      <c r="E205" s="180"/>
      <c r="F205" s="11">
        <f>SUM(F174:F204)</f>
        <v>0</v>
      </c>
    </row>
    <row r="206" spans="1:6" ht="15.75">
      <c r="A206" s="7"/>
      <c r="B206" s="78"/>
      <c r="D206" s="7"/>
      <c r="E206" s="180"/>
      <c r="F206" s="11"/>
    </row>
    <row r="207" spans="1:6" ht="15.75">
      <c r="A207" s="7"/>
      <c r="B207" s="78"/>
      <c r="D207" s="7"/>
      <c r="E207" s="180"/>
      <c r="F207" s="11"/>
    </row>
    <row r="208" spans="1:6" ht="15.75">
      <c r="A208" s="7"/>
      <c r="B208" s="78"/>
      <c r="D208" s="7"/>
      <c r="E208" s="180"/>
      <c r="F208" s="11"/>
    </row>
    <row r="209" spans="1:6" ht="15.75">
      <c r="A209" s="7"/>
      <c r="B209" s="78"/>
      <c r="D209" s="7"/>
      <c r="E209" s="180"/>
      <c r="F209" s="11"/>
    </row>
    <row r="210" spans="1:6" ht="15.75">
      <c r="A210" s="7"/>
      <c r="B210" s="78"/>
      <c r="D210" s="7"/>
      <c r="E210" s="180"/>
      <c r="F210" s="11"/>
    </row>
    <row r="211" spans="1:6" s="8" customFormat="1" ht="15.75">
      <c r="A211" s="7"/>
      <c r="B211" s="21" t="s">
        <v>37</v>
      </c>
      <c r="C211" s="7"/>
      <c r="D211" s="7"/>
      <c r="E211" s="180"/>
      <c r="F211" s="10"/>
    </row>
    <row r="212" spans="1:6" s="8" customFormat="1" ht="15.75">
      <c r="A212" s="7"/>
      <c r="B212" s="21"/>
      <c r="C212" s="7"/>
      <c r="D212" s="7"/>
      <c r="E212" s="180"/>
      <c r="F212" s="10"/>
    </row>
    <row r="213" spans="1:6" s="66" customFormat="1" ht="15.75">
      <c r="A213" s="7"/>
      <c r="B213" s="64" t="s">
        <v>22</v>
      </c>
      <c r="C213" s="13"/>
      <c r="D213" s="7"/>
      <c r="E213" s="180"/>
      <c r="F213" s="10"/>
    </row>
    <row r="214" spans="1:6" s="66" customFormat="1" ht="15.75">
      <c r="A214" s="7"/>
      <c r="B214" s="64" t="s">
        <v>17</v>
      </c>
      <c r="C214" s="13"/>
      <c r="D214" s="7"/>
      <c r="E214" s="180"/>
      <c r="F214" s="10"/>
    </row>
    <row r="215" spans="1:6" s="66" customFormat="1" ht="33.75">
      <c r="A215" s="7"/>
      <c r="B215" s="100" t="s">
        <v>178</v>
      </c>
      <c r="C215" s="13"/>
      <c r="D215" s="7"/>
      <c r="E215" s="180"/>
      <c r="F215" s="10"/>
    </row>
    <row r="216" spans="1:6" s="66" customFormat="1" ht="15.75">
      <c r="A216" s="7"/>
      <c r="B216" s="76"/>
      <c r="C216" s="13"/>
      <c r="D216" s="7"/>
      <c r="E216" s="180"/>
      <c r="F216" s="10"/>
    </row>
    <row r="217" spans="1:6" s="87" customFormat="1" ht="18">
      <c r="A217" s="81" t="s">
        <v>0</v>
      </c>
      <c r="B217" s="80" t="s">
        <v>154</v>
      </c>
      <c r="C217" s="89">
        <v>860</v>
      </c>
      <c r="D217" s="81" t="s">
        <v>1</v>
      </c>
      <c r="E217" s="183"/>
      <c r="F217" s="1">
        <f>E217*C217</f>
        <v>0</v>
      </c>
    </row>
    <row r="218" spans="1:6" s="87" customFormat="1" ht="15.75">
      <c r="A218" s="81"/>
      <c r="B218" s="80"/>
      <c r="C218" s="81"/>
      <c r="D218" s="81"/>
      <c r="E218" s="183"/>
      <c r="F218" s="1">
        <f>(E218)*C218</f>
        <v>0</v>
      </c>
    </row>
    <row r="219" spans="1:6" s="87" customFormat="1" ht="15.75">
      <c r="A219" s="81"/>
      <c r="B219" s="90" t="s">
        <v>10</v>
      </c>
      <c r="C219" s="81"/>
      <c r="D219" s="81"/>
      <c r="E219" s="183"/>
      <c r="F219" s="19"/>
    </row>
    <row r="220" spans="1:6" s="87" customFormat="1" ht="15.75">
      <c r="A220" s="81"/>
      <c r="B220" s="76" t="s">
        <v>139</v>
      </c>
      <c r="C220" s="81"/>
      <c r="D220" s="7"/>
      <c r="E220" s="178"/>
      <c r="F220" s="19"/>
    </row>
    <row r="221" spans="1:6" s="87" customFormat="1" ht="15.75">
      <c r="A221" s="81"/>
      <c r="B221" s="76" t="s">
        <v>140</v>
      </c>
      <c r="C221" s="81"/>
      <c r="D221" s="7"/>
      <c r="E221" s="178"/>
      <c r="F221" s="19"/>
    </row>
    <row r="222" spans="1:6" s="87" customFormat="1" ht="15.75">
      <c r="A222" s="81"/>
      <c r="B222" s="76"/>
      <c r="C222" s="81"/>
      <c r="D222" s="7"/>
      <c r="E222" s="178"/>
      <c r="F222" s="19"/>
    </row>
    <row r="223" spans="1:6" s="87" customFormat="1" ht="18">
      <c r="A223" s="81" t="s">
        <v>2</v>
      </c>
      <c r="B223" s="87" t="s">
        <v>155</v>
      </c>
      <c r="C223" s="89">
        <v>860</v>
      </c>
      <c r="D223" s="81" t="s">
        <v>1</v>
      </c>
      <c r="E223" s="183"/>
      <c r="F223" s="1">
        <f>E223*C223</f>
        <v>0</v>
      </c>
    </row>
    <row r="224" spans="1:6" s="87" customFormat="1" ht="15.75">
      <c r="A224" s="81"/>
      <c r="B224" s="80"/>
      <c r="C224" s="89"/>
      <c r="D224" s="81"/>
      <c r="E224" s="183"/>
      <c r="F224" s="1">
        <f>C224*E224</f>
        <v>0</v>
      </c>
    </row>
    <row r="225" spans="1:6" s="87" customFormat="1" ht="18">
      <c r="A225" s="81" t="s">
        <v>3</v>
      </c>
      <c r="B225" s="80" t="s">
        <v>156</v>
      </c>
      <c r="C225" s="89">
        <v>309.3</v>
      </c>
      <c r="D225" s="81" t="s">
        <v>1</v>
      </c>
      <c r="E225" s="183"/>
      <c r="F225" s="1">
        <f>E225*C225</f>
        <v>0</v>
      </c>
    </row>
    <row r="226" spans="1:6" s="87" customFormat="1" ht="15.75">
      <c r="A226" s="81"/>
      <c r="B226" s="80"/>
      <c r="C226" s="81"/>
      <c r="D226" s="81"/>
      <c r="E226" s="183"/>
      <c r="F226" s="1">
        <f>C226*E226</f>
        <v>0</v>
      </c>
    </row>
    <row r="227" spans="1:6" s="87" customFormat="1" ht="15.75">
      <c r="A227" s="81"/>
      <c r="B227" s="80"/>
      <c r="C227" s="81"/>
      <c r="D227" s="81"/>
      <c r="E227" s="183"/>
      <c r="F227" s="1"/>
    </row>
    <row r="228" spans="1:6" s="87" customFormat="1" ht="15.75">
      <c r="A228" s="81"/>
      <c r="B228" s="80"/>
      <c r="C228" s="6"/>
      <c r="D228" s="81"/>
      <c r="E228" s="183"/>
      <c r="F228" s="1"/>
    </row>
    <row r="229" spans="1:6" s="87" customFormat="1" ht="15.75">
      <c r="A229" s="81"/>
      <c r="B229" s="80"/>
      <c r="C229" s="6"/>
      <c r="D229" s="81"/>
      <c r="E229" s="183"/>
      <c r="F229" s="1"/>
    </row>
    <row r="230" spans="1:6" s="87" customFormat="1" ht="15.75">
      <c r="A230" s="81"/>
      <c r="B230" s="80"/>
      <c r="C230" s="6"/>
      <c r="D230" s="81"/>
      <c r="E230" s="183"/>
      <c r="F230" s="1"/>
    </row>
    <row r="231" spans="1:6" s="87" customFormat="1" ht="15.75">
      <c r="A231" s="81"/>
      <c r="B231" s="80"/>
      <c r="C231" s="6"/>
      <c r="D231" s="81"/>
      <c r="E231" s="183"/>
      <c r="F231" s="1"/>
    </row>
    <row r="232" spans="1:6" s="87" customFormat="1" ht="15.75">
      <c r="A232" s="81"/>
      <c r="B232" s="80"/>
      <c r="C232" s="6"/>
      <c r="D232" s="81"/>
      <c r="E232" s="183"/>
      <c r="F232" s="1"/>
    </row>
    <row r="233" spans="1:6" s="87" customFormat="1" ht="15.75">
      <c r="A233" s="81"/>
      <c r="B233" s="80"/>
      <c r="C233" s="6"/>
      <c r="D233" s="81"/>
      <c r="E233" s="183"/>
      <c r="F233" s="1"/>
    </row>
    <row r="234" spans="1:6" s="87" customFormat="1" ht="15.75">
      <c r="A234" s="81"/>
      <c r="B234" s="80"/>
      <c r="C234" s="6"/>
      <c r="D234" s="81"/>
      <c r="E234" s="183"/>
      <c r="F234" s="1"/>
    </row>
    <row r="235" spans="1:6" s="87" customFormat="1" ht="15.75">
      <c r="A235" s="81"/>
      <c r="B235" s="80"/>
      <c r="C235" s="6"/>
      <c r="D235" s="81"/>
      <c r="E235" s="183"/>
      <c r="F235" s="1"/>
    </row>
    <row r="236" spans="1:6" s="87" customFormat="1" ht="15.75">
      <c r="A236" s="81"/>
      <c r="B236" s="80"/>
      <c r="C236" s="6"/>
      <c r="D236" s="81"/>
      <c r="E236" s="183"/>
      <c r="F236" s="1"/>
    </row>
    <row r="237" spans="1:6" s="87" customFormat="1" ht="15.75">
      <c r="A237" s="81"/>
      <c r="B237" s="80"/>
      <c r="C237" s="6"/>
      <c r="D237" s="81"/>
      <c r="E237" s="183"/>
      <c r="F237" s="1"/>
    </row>
    <row r="238" spans="1:6" s="87" customFormat="1" ht="15.75">
      <c r="A238" s="81"/>
      <c r="B238" s="80"/>
      <c r="C238" s="6"/>
      <c r="D238" s="81"/>
      <c r="E238" s="183"/>
      <c r="F238" s="1"/>
    </row>
    <row r="239" spans="1:6" s="87" customFormat="1" ht="15.75">
      <c r="A239" s="81"/>
      <c r="B239" s="80"/>
      <c r="C239" s="6"/>
      <c r="D239" s="81"/>
      <c r="E239" s="183"/>
      <c r="F239" s="1"/>
    </row>
    <row r="240" spans="1:6" s="87" customFormat="1" ht="15.75">
      <c r="A240" s="81"/>
      <c r="B240" s="80"/>
      <c r="C240" s="6"/>
      <c r="D240" s="81"/>
      <c r="E240" s="183"/>
      <c r="F240" s="1"/>
    </row>
    <row r="241" spans="1:6" s="87" customFormat="1" ht="15.75">
      <c r="A241" s="81"/>
      <c r="B241" s="80"/>
      <c r="C241" s="6"/>
      <c r="D241" s="81"/>
      <c r="E241" s="183"/>
      <c r="F241" s="1"/>
    </row>
    <row r="242" spans="1:6" s="87" customFormat="1" ht="15.75">
      <c r="A242" s="81"/>
      <c r="B242" s="80"/>
      <c r="C242" s="6"/>
      <c r="D242" s="81"/>
      <c r="E242" s="183"/>
      <c r="F242" s="1"/>
    </row>
    <row r="243" spans="1:6" s="87" customFormat="1" ht="15.75">
      <c r="A243" s="81"/>
      <c r="B243" s="80"/>
      <c r="C243" s="81"/>
      <c r="D243" s="81"/>
      <c r="E243" s="183"/>
      <c r="F243" s="19"/>
    </row>
    <row r="244" spans="1:6" s="87" customFormat="1" ht="15.75">
      <c r="A244" s="81"/>
      <c r="B244" s="91" t="s">
        <v>23</v>
      </c>
      <c r="C244" s="81"/>
      <c r="D244" s="81"/>
      <c r="E244" s="183"/>
      <c r="F244" s="34">
        <f>SUM(F215:F243)</f>
        <v>0</v>
      </c>
    </row>
    <row r="245" spans="1:6" s="87" customFormat="1" ht="15.75">
      <c r="A245" s="81"/>
      <c r="B245" s="91"/>
      <c r="C245" s="81"/>
      <c r="D245" s="81"/>
      <c r="E245" s="183"/>
      <c r="F245" s="34"/>
    </row>
    <row r="246" spans="1:6" s="87" customFormat="1" ht="15.75">
      <c r="A246" s="81"/>
      <c r="B246" s="91"/>
      <c r="C246" s="81"/>
      <c r="D246" s="81"/>
      <c r="E246" s="183"/>
      <c r="F246" s="34"/>
    </row>
    <row r="247" spans="1:6" s="87" customFormat="1" ht="15.75">
      <c r="A247" s="81"/>
      <c r="B247" s="91"/>
      <c r="C247" s="81"/>
      <c r="D247" s="81"/>
      <c r="E247" s="183"/>
      <c r="F247" s="34"/>
    </row>
    <row r="248" spans="1:6" s="87" customFormat="1" ht="15.75">
      <c r="A248" s="81"/>
      <c r="B248" s="91"/>
      <c r="C248" s="81"/>
      <c r="D248" s="81"/>
      <c r="E248" s="183"/>
      <c r="F248" s="34"/>
    </row>
    <row r="249" spans="1:6" s="87" customFormat="1" ht="15.75">
      <c r="A249" s="81"/>
      <c r="B249" s="91"/>
      <c r="C249" s="81"/>
      <c r="D249" s="81"/>
      <c r="E249" s="183"/>
      <c r="F249" s="34"/>
    </row>
    <row r="250" spans="1:6" s="87" customFormat="1" ht="15.75">
      <c r="A250" s="81"/>
      <c r="B250" s="91"/>
      <c r="C250" s="81"/>
      <c r="D250" s="81"/>
      <c r="E250" s="183"/>
      <c r="F250" s="34"/>
    </row>
    <row r="251" spans="1:6" s="8" customFormat="1" ht="15.75">
      <c r="A251" s="7"/>
      <c r="B251" s="21" t="s">
        <v>40</v>
      </c>
      <c r="C251" s="7"/>
      <c r="D251" s="7"/>
      <c r="E251" s="180"/>
      <c r="F251" s="10"/>
    </row>
    <row r="252" spans="1:6" s="8" customFormat="1" ht="15.75">
      <c r="A252" s="7"/>
      <c r="B252" s="64" t="s">
        <v>42</v>
      </c>
      <c r="C252" s="7"/>
      <c r="D252" s="7"/>
      <c r="E252" s="180"/>
      <c r="F252" s="10"/>
    </row>
    <row r="253" spans="1:6" s="8" customFormat="1" ht="15.75">
      <c r="A253" s="7"/>
      <c r="B253" s="64"/>
      <c r="C253" s="7"/>
      <c r="D253" s="7"/>
      <c r="E253" s="180"/>
      <c r="F253" s="10"/>
    </row>
    <row r="254" spans="1:6" s="8" customFormat="1" ht="15.75">
      <c r="A254" s="7"/>
      <c r="C254" s="7"/>
      <c r="D254" s="7"/>
      <c r="E254" s="180"/>
      <c r="F254" s="10"/>
    </row>
    <row r="255" spans="1:6" s="8" customFormat="1" ht="15.75">
      <c r="A255" s="81"/>
      <c r="B255" s="92" t="s">
        <v>43</v>
      </c>
      <c r="C255" s="81"/>
      <c r="D255" s="81"/>
      <c r="E255" s="183"/>
      <c r="F255" s="19"/>
    </row>
    <row r="256" spans="1:6" s="8" customFormat="1" ht="15.75">
      <c r="A256" s="81"/>
      <c r="B256" s="93" t="s">
        <v>71</v>
      </c>
      <c r="C256" s="81"/>
      <c r="D256" s="81"/>
      <c r="E256" s="183"/>
      <c r="F256" s="19"/>
    </row>
    <row r="257" spans="1:6" s="8" customFormat="1" ht="15.75">
      <c r="A257" s="81"/>
      <c r="B257" s="93" t="s">
        <v>72</v>
      </c>
      <c r="C257" s="81"/>
      <c r="D257" s="81"/>
      <c r="E257" s="183"/>
      <c r="F257" s="19"/>
    </row>
    <row r="258" spans="1:6" s="8" customFormat="1" ht="15.75">
      <c r="A258" s="81"/>
      <c r="B258" s="93"/>
      <c r="C258" s="81"/>
      <c r="D258" s="81"/>
      <c r="E258" s="183"/>
      <c r="F258" s="19"/>
    </row>
    <row r="259" spans="1:6" s="87" customFormat="1" ht="15.75">
      <c r="A259" s="81" t="s">
        <v>0</v>
      </c>
      <c r="B259" s="87" t="s">
        <v>157</v>
      </c>
      <c r="C259" s="81">
        <v>287</v>
      </c>
      <c r="D259" s="81" t="s">
        <v>11</v>
      </c>
      <c r="E259" s="183"/>
      <c r="F259" s="19">
        <f>E259*C259</f>
        <v>0</v>
      </c>
    </row>
    <row r="260" spans="1:6" s="8" customFormat="1" ht="15.75">
      <c r="A260" s="81"/>
      <c r="B260" s="92"/>
      <c r="C260" s="81"/>
      <c r="D260" s="81"/>
      <c r="E260" s="183"/>
      <c r="F260" s="19"/>
    </row>
    <row r="261" spans="1:6" s="8" customFormat="1" ht="15.75">
      <c r="A261" s="81"/>
      <c r="B261" s="92"/>
      <c r="C261" s="81"/>
      <c r="D261" s="81"/>
      <c r="E261" s="183"/>
      <c r="F261" s="19"/>
    </row>
    <row r="262" spans="1:6" s="8" customFormat="1" ht="15.75">
      <c r="A262" s="81"/>
      <c r="B262" s="93"/>
      <c r="C262" s="81"/>
      <c r="D262" s="81"/>
      <c r="E262" s="183"/>
      <c r="F262" s="19"/>
    </row>
    <row r="263" spans="1:6" s="8" customFormat="1" ht="15.75">
      <c r="A263" s="81"/>
      <c r="B263" s="93"/>
      <c r="C263" s="81"/>
      <c r="D263" s="81"/>
      <c r="E263" s="183"/>
      <c r="F263" s="19"/>
    </row>
    <row r="264" spans="1:6" s="8" customFormat="1" ht="15.75">
      <c r="A264" s="81"/>
      <c r="B264" s="87"/>
      <c r="C264" s="81"/>
      <c r="D264" s="81"/>
      <c r="E264" s="183"/>
      <c r="F264" s="19"/>
    </row>
    <row r="265" spans="1:6" s="8" customFormat="1" ht="15.75">
      <c r="A265" s="81"/>
      <c r="B265" s="87"/>
      <c r="C265" s="81"/>
      <c r="D265" s="81"/>
      <c r="E265" s="183"/>
      <c r="F265" s="19"/>
    </row>
    <row r="266" spans="1:6" s="8" customFormat="1" ht="15.75">
      <c r="A266" s="81"/>
      <c r="B266" s="87"/>
      <c r="C266" s="81"/>
      <c r="D266" s="81"/>
      <c r="E266" s="183"/>
      <c r="F266" s="19"/>
    </row>
    <row r="267" spans="1:6" s="8" customFormat="1" ht="15.75">
      <c r="A267" s="7"/>
      <c r="B267" s="30"/>
      <c r="C267" s="7"/>
      <c r="D267" s="7"/>
      <c r="E267" s="180"/>
      <c r="F267" s="10"/>
    </row>
    <row r="268" spans="1:6" s="8" customFormat="1" ht="15.75">
      <c r="A268" s="7"/>
      <c r="B268" s="93"/>
      <c r="C268" s="7"/>
      <c r="D268" s="7"/>
      <c r="E268" s="180"/>
      <c r="F268" s="10"/>
    </row>
    <row r="269" spans="1:6" s="8" customFormat="1" ht="15.75">
      <c r="A269" s="7"/>
      <c r="B269" s="93"/>
      <c r="C269" s="7"/>
      <c r="D269" s="7"/>
      <c r="E269" s="180"/>
      <c r="F269" s="10"/>
    </row>
    <row r="270" spans="1:6" s="8" customFormat="1" ht="15.75">
      <c r="A270" s="7"/>
      <c r="B270" s="93"/>
      <c r="C270" s="7"/>
      <c r="D270" s="7"/>
      <c r="E270" s="180"/>
      <c r="F270" s="10"/>
    </row>
    <row r="271" spans="1:6" s="8" customFormat="1" ht="15.75">
      <c r="A271" s="7"/>
      <c r="C271" s="7"/>
      <c r="D271" s="7"/>
      <c r="E271" s="180"/>
      <c r="F271" s="10"/>
    </row>
    <row r="272" spans="1:6" s="8" customFormat="1" ht="15.75">
      <c r="A272" s="7"/>
      <c r="C272" s="7"/>
      <c r="D272" s="7"/>
      <c r="E272" s="180"/>
      <c r="F272" s="10"/>
    </row>
    <row r="273" spans="1:6" s="8" customFormat="1" ht="15.75">
      <c r="A273" s="7"/>
      <c r="C273" s="7"/>
      <c r="D273" s="7"/>
      <c r="E273" s="180"/>
      <c r="F273" s="10"/>
    </row>
    <row r="274" spans="1:6" s="8" customFormat="1" ht="15.75">
      <c r="A274" s="7"/>
      <c r="B274" s="87"/>
      <c r="C274" s="81"/>
      <c r="D274" s="81"/>
      <c r="E274" s="183"/>
      <c r="F274" s="19"/>
    </row>
    <row r="275" spans="1:6" s="8" customFormat="1" ht="15.75">
      <c r="A275" s="7"/>
      <c r="B275" s="87"/>
      <c r="C275" s="81"/>
      <c r="D275" s="81"/>
      <c r="E275" s="183"/>
      <c r="F275" s="19"/>
    </row>
    <row r="276" spans="1:6" s="8" customFormat="1" ht="15.75">
      <c r="A276" s="7"/>
      <c r="B276" s="87"/>
      <c r="C276" s="81"/>
      <c r="D276" s="81"/>
      <c r="E276" s="183"/>
      <c r="F276" s="19"/>
    </row>
    <row r="277" spans="1:6" s="8" customFormat="1" ht="15.75">
      <c r="A277" s="7"/>
      <c r="B277" s="87"/>
      <c r="C277" s="81"/>
      <c r="D277" s="81"/>
      <c r="E277" s="183"/>
      <c r="F277" s="19"/>
    </row>
    <row r="278" spans="1:6" s="8" customFormat="1" ht="15.75">
      <c r="A278" s="7"/>
      <c r="B278" s="87"/>
      <c r="C278" s="81"/>
      <c r="D278" s="81"/>
      <c r="E278" s="183"/>
      <c r="F278" s="19"/>
    </row>
    <row r="279" spans="1:6" s="8" customFormat="1" ht="15.75">
      <c r="A279" s="7"/>
      <c r="B279" s="87"/>
      <c r="C279" s="81"/>
      <c r="D279" s="81"/>
      <c r="E279" s="183"/>
      <c r="F279" s="19"/>
    </row>
    <row r="280" spans="1:6" s="8" customFormat="1" ht="15.75">
      <c r="A280" s="7"/>
      <c r="B280" s="87"/>
      <c r="C280" s="81"/>
      <c r="D280" s="81"/>
      <c r="E280" s="183"/>
      <c r="F280" s="19"/>
    </row>
    <row r="281" spans="1:6" s="8" customFormat="1" ht="15.75">
      <c r="A281" s="7"/>
      <c r="B281" s="87"/>
      <c r="C281" s="81"/>
      <c r="D281" s="81"/>
      <c r="E281" s="183"/>
      <c r="F281" s="19"/>
    </row>
    <row r="282" spans="1:6" s="8" customFormat="1" ht="15.75">
      <c r="A282" s="7"/>
      <c r="B282" s="87"/>
      <c r="C282" s="81"/>
      <c r="D282" s="81"/>
      <c r="E282" s="183"/>
      <c r="F282" s="19"/>
    </row>
    <row r="283" spans="1:6" s="8" customFormat="1" ht="15.75">
      <c r="A283" s="7"/>
      <c r="B283" s="65"/>
      <c r="C283" s="7"/>
      <c r="D283" s="7"/>
      <c r="E283" s="180"/>
      <c r="F283" s="10"/>
    </row>
    <row r="284" spans="1:6" s="8" customFormat="1" ht="15.75">
      <c r="A284" s="7"/>
      <c r="B284" s="65"/>
      <c r="C284" s="7"/>
      <c r="D284" s="7"/>
      <c r="E284" s="180"/>
      <c r="F284" s="10"/>
    </row>
    <row r="285" spans="1:6" s="8" customFormat="1" ht="15.75">
      <c r="A285" s="7"/>
      <c r="B285" s="15"/>
      <c r="C285" s="7"/>
      <c r="D285" s="7"/>
      <c r="E285" s="180"/>
      <c r="F285" s="10"/>
    </row>
    <row r="286" spans="1:6" s="8" customFormat="1" ht="15.75">
      <c r="A286" s="7"/>
      <c r="B286" s="65"/>
      <c r="C286" s="7"/>
      <c r="D286" s="7"/>
      <c r="E286" s="180"/>
      <c r="F286" s="10"/>
    </row>
    <row r="287" spans="1:6" s="8" customFormat="1" ht="15.75">
      <c r="A287" s="7"/>
      <c r="B287" s="78" t="s">
        <v>44</v>
      </c>
      <c r="C287" s="7"/>
      <c r="D287" s="7"/>
      <c r="E287" s="180"/>
      <c r="F287" s="11">
        <f>SUM(F257:F286)</f>
        <v>0</v>
      </c>
    </row>
    <row r="288" spans="1:6" s="8" customFormat="1" ht="15.75">
      <c r="A288" s="7"/>
      <c r="B288" s="78"/>
      <c r="C288" s="7"/>
      <c r="D288" s="7"/>
      <c r="E288" s="180"/>
      <c r="F288" s="11"/>
    </row>
    <row r="289" spans="1:6" s="8" customFormat="1" ht="15.75">
      <c r="A289" s="7"/>
      <c r="B289" s="78"/>
      <c r="C289" s="7"/>
      <c r="D289" s="7"/>
      <c r="E289" s="180"/>
      <c r="F289" s="11"/>
    </row>
    <row r="290" spans="1:6" s="8" customFormat="1" ht="15.75">
      <c r="A290" s="7"/>
      <c r="B290" s="78"/>
      <c r="C290" s="7"/>
      <c r="D290" s="7"/>
      <c r="E290" s="180"/>
      <c r="F290" s="11"/>
    </row>
    <row r="291" spans="1:6" s="8" customFormat="1" ht="15.75">
      <c r="A291" s="7"/>
      <c r="B291" s="78"/>
      <c r="C291" s="7"/>
      <c r="D291" s="7"/>
      <c r="E291" s="180"/>
      <c r="F291" s="11"/>
    </row>
    <row r="292" spans="1:6" s="8" customFormat="1" ht="15.75">
      <c r="A292" s="7"/>
      <c r="B292" s="21" t="s">
        <v>41</v>
      </c>
      <c r="C292" s="7"/>
      <c r="D292" s="7"/>
      <c r="E292" s="180"/>
      <c r="F292" s="10"/>
    </row>
    <row r="293" spans="1:6" s="8" customFormat="1" ht="15.75">
      <c r="A293" s="7"/>
      <c r="B293" s="65"/>
      <c r="C293" s="7"/>
      <c r="D293" s="7"/>
      <c r="E293" s="180"/>
      <c r="F293" s="10"/>
    </row>
    <row r="294" spans="1:6" s="8" customFormat="1" ht="15.75">
      <c r="A294" s="7"/>
      <c r="B294" s="64" t="s">
        <v>46</v>
      </c>
      <c r="C294" s="7"/>
      <c r="D294" s="7"/>
      <c r="E294" s="180"/>
      <c r="F294" s="10"/>
    </row>
    <row r="295" spans="1:6" s="8" customFormat="1" ht="15.75">
      <c r="A295" s="7"/>
      <c r="B295" s="65"/>
      <c r="C295" s="7"/>
      <c r="D295" s="7"/>
      <c r="E295" s="180"/>
      <c r="F295" s="10"/>
    </row>
    <row r="296" spans="1:6" s="8" customFormat="1" ht="15.75">
      <c r="A296" s="7"/>
      <c r="B296" s="64" t="s">
        <v>47</v>
      </c>
      <c r="C296" s="7"/>
      <c r="D296" s="7"/>
      <c r="E296" s="180"/>
      <c r="F296" s="10"/>
    </row>
    <row r="297" spans="1:6" s="8" customFormat="1" ht="15.75">
      <c r="A297" s="7"/>
      <c r="B297" s="64" t="s">
        <v>48</v>
      </c>
      <c r="C297" s="7"/>
      <c r="D297" s="7"/>
      <c r="E297" s="180"/>
      <c r="F297" s="10"/>
    </row>
    <row r="298" spans="1:6" s="8" customFormat="1" ht="15.75">
      <c r="A298" s="7"/>
      <c r="B298" s="65"/>
      <c r="C298" s="7"/>
      <c r="D298" s="7"/>
      <c r="E298" s="180"/>
      <c r="F298" s="10"/>
    </row>
    <row r="299" spans="1:6" s="49" customFormat="1" ht="15.75">
      <c r="A299" s="44"/>
      <c r="B299" s="45" t="s">
        <v>186</v>
      </c>
      <c r="C299" s="46"/>
      <c r="D299" s="47"/>
      <c r="E299" s="189"/>
      <c r="F299" s="48"/>
    </row>
    <row r="300" spans="1:6" s="49" customFormat="1" ht="15.75">
      <c r="A300" s="44"/>
      <c r="B300" s="45"/>
      <c r="C300" s="46"/>
      <c r="D300" s="47"/>
      <c r="E300" s="189"/>
      <c r="F300" s="48"/>
    </row>
    <row r="301" spans="1:6" s="49" customFormat="1" ht="15.75">
      <c r="A301" s="44" t="s">
        <v>0</v>
      </c>
      <c r="B301" s="50" t="s">
        <v>187</v>
      </c>
      <c r="C301" s="46"/>
      <c r="D301" s="47"/>
      <c r="E301" s="189"/>
      <c r="F301" s="48"/>
    </row>
    <row r="302" spans="1:6" s="49" customFormat="1" ht="15.75">
      <c r="A302" s="44"/>
      <c r="B302" s="50" t="s">
        <v>204</v>
      </c>
      <c r="C302" s="46"/>
      <c r="D302" s="47"/>
      <c r="E302" s="189"/>
      <c r="F302" s="48"/>
    </row>
    <row r="303" spans="1:6" s="49" customFormat="1" ht="15.75">
      <c r="A303" s="44"/>
      <c r="B303" s="50" t="s">
        <v>203</v>
      </c>
      <c r="C303" s="46">
        <f>C323</f>
        <v>274</v>
      </c>
      <c r="D303" s="47" t="s">
        <v>188</v>
      </c>
      <c r="E303" s="189"/>
      <c r="F303" s="51">
        <f>E303*C303</f>
        <v>0</v>
      </c>
    </row>
    <row r="304" spans="1:6" s="49" customFormat="1" ht="15.75">
      <c r="A304" s="44"/>
      <c r="B304" s="50"/>
      <c r="C304" s="46"/>
      <c r="D304" s="47"/>
      <c r="E304" s="189"/>
      <c r="F304" s="48"/>
    </row>
    <row r="305" spans="1:6" s="49" customFormat="1" ht="15.75">
      <c r="A305" s="44"/>
      <c r="B305" s="45" t="s">
        <v>189</v>
      </c>
      <c r="C305" s="46"/>
      <c r="D305" s="47"/>
      <c r="E305" s="189"/>
      <c r="F305" s="48"/>
    </row>
    <row r="306" spans="1:6" s="49" customFormat="1" ht="15.75">
      <c r="A306" s="44"/>
      <c r="B306" s="45"/>
      <c r="C306" s="46"/>
      <c r="D306" s="47"/>
      <c r="E306" s="189"/>
      <c r="F306" s="48"/>
    </row>
    <row r="307" spans="1:6" s="49" customFormat="1" ht="15.75">
      <c r="A307" s="44"/>
      <c r="B307" s="52" t="s">
        <v>190</v>
      </c>
      <c r="C307" s="46"/>
      <c r="D307" s="47"/>
      <c r="E307" s="189"/>
      <c r="F307" s="48"/>
    </row>
    <row r="308" spans="1:6" s="49" customFormat="1" ht="15.75">
      <c r="A308" s="44"/>
      <c r="B308" s="52" t="s">
        <v>191</v>
      </c>
      <c r="C308" s="46"/>
      <c r="D308" s="47"/>
      <c r="E308" s="189"/>
      <c r="F308" s="53"/>
    </row>
    <row r="309" spans="1:6" s="49" customFormat="1" ht="15.75">
      <c r="A309" s="44"/>
      <c r="B309" s="54" t="s">
        <v>192</v>
      </c>
      <c r="C309" s="46"/>
      <c r="D309" s="47"/>
      <c r="E309" s="190"/>
      <c r="F309" s="53"/>
    </row>
    <row r="310" spans="1:6" s="49" customFormat="1" ht="15.75">
      <c r="A310" s="44"/>
      <c r="B310" s="54" t="s">
        <v>193</v>
      </c>
      <c r="C310" s="46"/>
      <c r="D310" s="47"/>
      <c r="E310" s="190"/>
      <c r="F310" s="53"/>
    </row>
    <row r="311" spans="1:6" s="49" customFormat="1" ht="15.75">
      <c r="A311" s="44"/>
      <c r="B311" s="54" t="s">
        <v>194</v>
      </c>
      <c r="C311" s="46"/>
      <c r="D311" s="47"/>
      <c r="E311" s="190"/>
      <c r="F311" s="53"/>
    </row>
    <row r="312" spans="1:6" s="49" customFormat="1" ht="15.75">
      <c r="A312" s="44"/>
      <c r="B312" s="54" t="s">
        <v>195</v>
      </c>
      <c r="C312" s="46"/>
      <c r="D312" s="47"/>
      <c r="E312" s="190"/>
      <c r="F312" s="53"/>
    </row>
    <row r="313" spans="1:6" s="49" customFormat="1" ht="15.75">
      <c r="A313" s="44"/>
      <c r="B313" s="52" t="s">
        <v>196</v>
      </c>
      <c r="C313" s="46"/>
      <c r="D313" s="47"/>
      <c r="E313" s="190"/>
      <c r="F313" s="53"/>
    </row>
    <row r="314" spans="1:6" s="49" customFormat="1" ht="15.75">
      <c r="A314" s="44"/>
      <c r="B314" s="52" t="s">
        <v>197</v>
      </c>
      <c r="C314" s="46"/>
      <c r="D314" s="47"/>
      <c r="E314" s="190"/>
      <c r="F314" s="53"/>
    </row>
    <row r="315" spans="1:6" s="49" customFormat="1" ht="15.75">
      <c r="A315" s="44"/>
      <c r="B315" s="52" t="s">
        <v>205</v>
      </c>
      <c r="C315" s="46"/>
      <c r="D315" s="47"/>
      <c r="E315" s="190"/>
      <c r="F315" s="53"/>
    </row>
    <row r="316" spans="1:6" s="49" customFormat="1" ht="15.75">
      <c r="A316" s="44"/>
      <c r="B316" s="52" t="s">
        <v>207</v>
      </c>
      <c r="C316" s="46"/>
      <c r="D316" s="47"/>
      <c r="E316" s="190"/>
      <c r="F316" s="53"/>
    </row>
    <row r="317" spans="1:6" s="49" customFormat="1" ht="15.75">
      <c r="A317" s="44"/>
      <c r="B317" s="52" t="s">
        <v>206</v>
      </c>
      <c r="C317" s="46"/>
      <c r="D317" s="47"/>
      <c r="E317" s="190"/>
      <c r="F317" s="53"/>
    </row>
    <row r="318" spans="1:6" s="49" customFormat="1" ht="15.75">
      <c r="A318" s="44"/>
      <c r="B318" s="52" t="s">
        <v>198</v>
      </c>
      <c r="C318" s="46"/>
      <c r="D318" s="47"/>
      <c r="E318" s="190"/>
      <c r="F318" s="53"/>
    </row>
    <row r="319" spans="1:6" s="49" customFormat="1" ht="15.75">
      <c r="A319" s="44"/>
      <c r="B319" s="52" t="s">
        <v>199</v>
      </c>
      <c r="C319" s="46"/>
      <c r="D319" s="47"/>
      <c r="E319" s="190"/>
      <c r="F319" s="53"/>
    </row>
    <row r="320" spans="1:6" s="49" customFormat="1" ht="15.75">
      <c r="A320" s="44"/>
      <c r="B320" s="52" t="s">
        <v>200</v>
      </c>
      <c r="C320" s="46"/>
      <c r="D320" s="47"/>
      <c r="E320" s="190"/>
      <c r="F320" s="53"/>
    </row>
    <row r="321" spans="1:6" s="49" customFormat="1" ht="15.75">
      <c r="A321" s="44"/>
      <c r="B321" s="52" t="s">
        <v>201</v>
      </c>
      <c r="C321" s="46"/>
      <c r="D321" s="55"/>
      <c r="E321" s="190"/>
      <c r="F321" s="53"/>
    </row>
    <row r="322" spans="1:6" s="49" customFormat="1" ht="15.75">
      <c r="A322" s="44"/>
      <c r="B322" s="50"/>
      <c r="C322" s="46"/>
      <c r="D322" s="55"/>
      <c r="E322" s="190"/>
      <c r="F322" s="53"/>
    </row>
    <row r="323" spans="1:6" s="49" customFormat="1" ht="15.75">
      <c r="A323" s="44" t="s">
        <v>2</v>
      </c>
      <c r="B323" s="50" t="s">
        <v>202</v>
      </c>
      <c r="C323" s="46">
        <v>274</v>
      </c>
      <c r="D323" s="47" t="s">
        <v>188</v>
      </c>
      <c r="E323" s="190"/>
      <c r="F323" s="53">
        <f>E323*C323</f>
        <v>0</v>
      </c>
    </row>
    <row r="324" spans="1:6" s="49" customFormat="1" ht="15.75">
      <c r="A324" s="44"/>
      <c r="B324" s="50"/>
      <c r="C324" s="46"/>
      <c r="D324" s="47"/>
      <c r="E324" s="190"/>
      <c r="F324" s="53"/>
    </row>
    <row r="325" spans="1:6" s="49" customFormat="1" ht="15.75">
      <c r="A325" s="44"/>
      <c r="B325" s="50"/>
      <c r="C325" s="46"/>
      <c r="D325" s="47"/>
      <c r="E325" s="190"/>
      <c r="F325" s="53"/>
    </row>
    <row r="326" spans="1:6" s="49" customFormat="1" ht="15.75">
      <c r="A326" s="44"/>
      <c r="B326" s="50"/>
      <c r="C326" s="46"/>
      <c r="D326" s="47"/>
      <c r="E326" s="190"/>
      <c r="F326" s="53"/>
    </row>
    <row r="327" spans="1:6" s="49" customFormat="1" ht="15.75">
      <c r="A327" s="44"/>
      <c r="B327" s="50"/>
      <c r="C327" s="46"/>
      <c r="D327" s="47"/>
      <c r="E327" s="190"/>
      <c r="F327" s="53"/>
    </row>
    <row r="328" spans="1:6" s="49" customFormat="1" ht="15.75">
      <c r="A328" s="44"/>
      <c r="B328" s="50"/>
      <c r="C328" s="46"/>
      <c r="D328" s="47"/>
      <c r="E328" s="190"/>
      <c r="F328" s="53"/>
    </row>
    <row r="329" spans="1:6" s="49" customFormat="1" ht="15.75">
      <c r="A329" s="44"/>
      <c r="B329" s="50"/>
      <c r="C329" s="46"/>
      <c r="D329" s="47"/>
      <c r="E329" s="190"/>
      <c r="F329" s="53"/>
    </row>
    <row r="330" spans="1:6" s="49" customFormat="1" ht="15.75">
      <c r="A330" s="44"/>
      <c r="B330" s="50"/>
      <c r="C330" s="46"/>
      <c r="D330" s="47"/>
      <c r="E330" s="190"/>
      <c r="F330" s="53"/>
    </row>
    <row r="331" spans="1:6" s="49" customFormat="1" ht="15.75">
      <c r="A331" s="44"/>
      <c r="B331" s="50"/>
      <c r="C331" s="46"/>
      <c r="D331" s="47"/>
      <c r="E331" s="190"/>
      <c r="F331" s="53"/>
    </row>
    <row r="332" spans="1:6" s="8" customFormat="1" ht="15.75">
      <c r="A332" s="7"/>
      <c r="B332" s="65"/>
      <c r="C332" s="7"/>
      <c r="D332" s="81"/>
      <c r="E332" s="191"/>
      <c r="F332" s="35"/>
    </row>
    <row r="333" spans="1:6" s="8" customFormat="1" ht="15.75">
      <c r="A333" s="7"/>
      <c r="B333" s="65"/>
      <c r="C333" s="7"/>
      <c r="D333" s="7"/>
      <c r="E333" s="180"/>
      <c r="F333" s="10"/>
    </row>
    <row r="334" spans="1:6" s="8" customFormat="1" ht="15.75">
      <c r="A334" s="7"/>
      <c r="B334" s="65"/>
      <c r="C334" s="7"/>
      <c r="D334" s="7"/>
      <c r="E334" s="180"/>
      <c r="F334" s="10"/>
    </row>
    <row r="335" spans="1:6" s="8" customFormat="1" ht="15.75">
      <c r="A335" s="7"/>
      <c r="B335" s="13" t="s">
        <v>49</v>
      </c>
      <c r="C335" s="7"/>
      <c r="D335" s="7"/>
      <c r="E335" s="180"/>
      <c r="F335" s="11">
        <f>SUM(F300:F334)</f>
        <v>0</v>
      </c>
    </row>
    <row r="336" spans="1:6" s="8" customFormat="1" ht="15.75">
      <c r="A336" s="7"/>
      <c r="B336" s="13"/>
      <c r="C336" s="7"/>
      <c r="D336" s="7"/>
      <c r="E336" s="180"/>
      <c r="F336" s="11"/>
    </row>
    <row r="337" spans="1:6" s="8" customFormat="1" ht="15.75">
      <c r="A337" s="7"/>
      <c r="B337" s="13"/>
      <c r="C337" s="7"/>
      <c r="D337" s="7"/>
      <c r="E337" s="180"/>
      <c r="F337" s="11"/>
    </row>
    <row r="338" spans="1:6" s="8" customFormat="1" ht="15.75">
      <c r="A338" s="7"/>
      <c r="B338" s="13"/>
      <c r="C338" s="7"/>
      <c r="D338" s="7"/>
      <c r="E338" s="180"/>
      <c r="F338" s="11"/>
    </row>
    <row r="339" spans="1:6" s="8" customFormat="1" ht="15.75">
      <c r="A339" s="22"/>
      <c r="B339" s="30" t="s">
        <v>45</v>
      </c>
      <c r="C339" s="7"/>
      <c r="D339" s="23"/>
      <c r="E339" s="192"/>
      <c r="F339" s="36"/>
    </row>
    <row r="340" spans="1:6" s="8" customFormat="1" ht="15.75">
      <c r="A340" s="7"/>
      <c r="B340" s="30" t="s">
        <v>51</v>
      </c>
      <c r="C340" s="7"/>
      <c r="D340" s="7"/>
      <c r="E340" s="180"/>
      <c r="F340" s="10"/>
    </row>
    <row r="341" spans="1:6" s="8" customFormat="1" ht="15.75">
      <c r="A341" s="7"/>
      <c r="C341" s="7"/>
      <c r="D341" s="7"/>
      <c r="E341" s="180"/>
      <c r="F341" s="10"/>
    </row>
    <row r="342" spans="1:6" s="8" customFormat="1" ht="15.75">
      <c r="A342" s="7"/>
      <c r="B342" s="30" t="s">
        <v>58</v>
      </c>
      <c r="C342" s="7"/>
      <c r="D342" s="7"/>
      <c r="E342" s="180"/>
      <c r="F342" s="10"/>
    </row>
    <row r="343" spans="1:6" s="8" customFormat="1" ht="15.75">
      <c r="A343" s="7"/>
      <c r="B343" s="85" t="s">
        <v>121</v>
      </c>
      <c r="C343" s="7"/>
      <c r="D343" s="7"/>
      <c r="E343" s="180"/>
      <c r="F343" s="10"/>
    </row>
    <row r="344" spans="1:6" s="8" customFormat="1" ht="15.75">
      <c r="A344" s="7"/>
      <c r="B344" s="85" t="s">
        <v>122</v>
      </c>
      <c r="C344" s="7"/>
      <c r="D344" s="7"/>
      <c r="E344" s="180"/>
      <c r="F344" s="10"/>
    </row>
    <row r="345" spans="1:6" s="8" customFormat="1" ht="15.75">
      <c r="A345" s="7"/>
      <c r="B345" s="85" t="s">
        <v>123</v>
      </c>
      <c r="C345" s="7"/>
      <c r="D345" s="7"/>
      <c r="E345" s="180"/>
      <c r="F345" s="10"/>
    </row>
    <row r="346" spans="1:6" s="8" customFormat="1" ht="15.75">
      <c r="A346" s="7"/>
      <c r="B346" s="85" t="s">
        <v>106</v>
      </c>
      <c r="C346" s="7"/>
      <c r="D346" s="7"/>
      <c r="E346" s="180"/>
      <c r="F346" s="10"/>
    </row>
    <row r="347" spans="1:6" s="8" customFormat="1" ht="15.75">
      <c r="A347" s="7"/>
      <c r="B347" s="85" t="s">
        <v>73</v>
      </c>
      <c r="C347" s="7"/>
      <c r="D347" s="7"/>
      <c r="E347" s="180"/>
      <c r="F347" s="10"/>
    </row>
    <row r="348" spans="1:6" s="8" customFormat="1" ht="15.75">
      <c r="A348" s="7"/>
      <c r="B348" s="12"/>
      <c r="C348" s="7"/>
      <c r="D348" s="7"/>
      <c r="E348" s="180"/>
      <c r="F348" s="10"/>
    </row>
    <row r="349" spans="1:6" s="8" customFormat="1" ht="15.75">
      <c r="A349" s="7" t="s">
        <v>0</v>
      </c>
      <c r="B349" s="8" t="s">
        <v>115</v>
      </c>
      <c r="C349" s="7"/>
      <c r="D349" s="7"/>
      <c r="E349" s="180"/>
      <c r="F349" s="10"/>
    </row>
    <row r="350" spans="1:6" s="8" customFormat="1" ht="15.75">
      <c r="A350" s="7"/>
      <c r="B350" s="8" t="s">
        <v>116</v>
      </c>
      <c r="C350" s="7"/>
      <c r="D350" s="7"/>
      <c r="E350" s="180"/>
      <c r="F350" s="10"/>
    </row>
    <row r="351" spans="1:6" s="8" customFormat="1" ht="15.75">
      <c r="A351" s="7"/>
      <c r="B351" s="8" t="s">
        <v>117</v>
      </c>
      <c r="E351" s="193"/>
      <c r="F351" s="1"/>
    </row>
    <row r="352" spans="1:6" s="8" customFormat="1" ht="15.75">
      <c r="A352" s="7"/>
      <c r="B352" s="8" t="s">
        <v>118</v>
      </c>
      <c r="C352" s="7">
        <v>1</v>
      </c>
      <c r="D352" s="7" t="s">
        <v>13</v>
      </c>
      <c r="E352" s="180"/>
      <c r="F352" s="10">
        <f>E352*C352</f>
        <v>0</v>
      </c>
    </row>
    <row r="353" spans="1:6" s="8" customFormat="1" ht="15.75">
      <c r="A353" s="7"/>
      <c r="C353" s="7"/>
      <c r="D353" s="7"/>
      <c r="E353" s="180"/>
      <c r="F353" s="10"/>
    </row>
    <row r="354" spans="1:6" s="8" customFormat="1" ht="15.75">
      <c r="A354" s="7"/>
      <c r="B354" s="85" t="s">
        <v>103</v>
      </c>
      <c r="C354" s="7"/>
      <c r="D354" s="7"/>
      <c r="E354" s="180"/>
      <c r="F354" s="10"/>
    </row>
    <row r="355" spans="1:6" s="8" customFormat="1" ht="15.75">
      <c r="A355" s="7"/>
      <c r="B355" s="85" t="s">
        <v>104</v>
      </c>
      <c r="C355" s="7"/>
      <c r="D355" s="7"/>
      <c r="E355" s="180"/>
      <c r="F355" s="10"/>
    </row>
    <row r="356" spans="1:6" s="8" customFormat="1" ht="15.75">
      <c r="A356" s="7"/>
      <c r="B356" s="85" t="s">
        <v>105</v>
      </c>
      <c r="C356" s="7"/>
      <c r="D356" s="7"/>
      <c r="E356" s="180"/>
      <c r="F356" s="10"/>
    </row>
    <row r="357" spans="1:6" s="8" customFormat="1" ht="15.75">
      <c r="A357" s="7"/>
      <c r="B357" s="85" t="s">
        <v>106</v>
      </c>
      <c r="C357" s="7"/>
      <c r="D357" s="7"/>
      <c r="E357" s="180"/>
      <c r="F357" s="10"/>
    </row>
    <row r="358" spans="1:6" s="8" customFormat="1" ht="15.75">
      <c r="A358" s="7"/>
      <c r="B358" s="85" t="s">
        <v>73</v>
      </c>
      <c r="C358" s="7"/>
      <c r="D358" s="7"/>
      <c r="E358" s="180"/>
      <c r="F358" s="10"/>
    </row>
    <row r="359" spans="1:6" s="8" customFormat="1" ht="15.75">
      <c r="A359" s="7"/>
      <c r="B359" s="12"/>
      <c r="C359" s="7"/>
      <c r="D359" s="7"/>
      <c r="E359" s="180"/>
      <c r="F359" s="10"/>
    </row>
    <row r="360" spans="1:6" s="8" customFormat="1" ht="15.75">
      <c r="A360" s="4" t="s">
        <v>2</v>
      </c>
      <c r="B360" s="3" t="s">
        <v>120</v>
      </c>
      <c r="C360" s="4">
        <v>1</v>
      </c>
      <c r="D360" s="4" t="s">
        <v>53</v>
      </c>
      <c r="E360" s="180"/>
      <c r="F360" s="10">
        <f>E360*C360</f>
        <v>0</v>
      </c>
    </row>
    <row r="361" spans="1:6" s="8" customFormat="1" ht="15.75">
      <c r="A361" s="4"/>
      <c r="B361" s="3"/>
      <c r="C361" s="4"/>
      <c r="D361" s="4"/>
      <c r="E361" s="180"/>
      <c r="F361" s="10"/>
    </row>
    <row r="362" spans="1:6" s="8" customFormat="1" ht="15.75">
      <c r="A362" s="4" t="s">
        <v>3</v>
      </c>
      <c r="B362" s="49" t="s">
        <v>119</v>
      </c>
      <c r="C362" s="4">
        <v>4</v>
      </c>
      <c r="D362" s="4" t="s">
        <v>53</v>
      </c>
      <c r="E362" s="180"/>
      <c r="F362" s="10">
        <f>E362*C362</f>
        <v>0</v>
      </c>
    </row>
    <row r="363" spans="1:6" s="8" customFormat="1" ht="15.75">
      <c r="A363" s="4"/>
      <c r="B363" s="49"/>
      <c r="C363" s="4"/>
      <c r="D363" s="4"/>
      <c r="E363" s="180"/>
      <c r="F363" s="10"/>
    </row>
    <row r="364" spans="1:6" s="8" customFormat="1" ht="15.75">
      <c r="A364" s="7"/>
      <c r="B364" s="30" t="s">
        <v>74</v>
      </c>
      <c r="C364" s="7"/>
      <c r="D364" s="7"/>
      <c r="E364" s="180"/>
      <c r="F364" s="10"/>
    </row>
    <row r="365" spans="1:6" s="8" customFormat="1" ht="15.75">
      <c r="A365" s="72"/>
      <c r="B365" s="85" t="s">
        <v>160</v>
      </c>
      <c r="C365" s="31"/>
      <c r="D365" s="72"/>
      <c r="E365" s="194"/>
      <c r="F365" s="10"/>
    </row>
    <row r="366" spans="1:6" s="8" customFormat="1" ht="15.75">
      <c r="A366" s="72"/>
      <c r="B366" s="85" t="s">
        <v>161</v>
      </c>
      <c r="C366" s="31"/>
      <c r="D366" s="72"/>
      <c r="E366" s="194"/>
      <c r="F366" s="10"/>
    </row>
    <row r="367" spans="1:6" s="8" customFormat="1" ht="15.75">
      <c r="A367" s="72"/>
      <c r="B367" s="85" t="s">
        <v>162</v>
      </c>
      <c r="C367" s="31"/>
      <c r="D367" s="72"/>
      <c r="E367" s="194"/>
      <c r="F367" s="10"/>
    </row>
    <row r="368" spans="1:6" s="8" customFormat="1" ht="15.75">
      <c r="A368" s="7"/>
      <c r="C368" s="7"/>
      <c r="D368" s="7"/>
      <c r="E368" s="180"/>
      <c r="F368" s="10"/>
    </row>
    <row r="369" spans="1:6" s="8" customFormat="1" ht="15.75">
      <c r="A369" s="7" t="s">
        <v>4</v>
      </c>
      <c r="B369" s="8" t="s">
        <v>159</v>
      </c>
      <c r="C369" s="7"/>
      <c r="D369" s="7"/>
      <c r="E369" s="180"/>
      <c r="F369" s="10"/>
    </row>
    <row r="370" spans="1:6" s="8" customFormat="1" ht="15.75">
      <c r="A370" s="7"/>
      <c r="B370" s="8" t="s">
        <v>163</v>
      </c>
      <c r="C370" s="7">
        <v>20</v>
      </c>
      <c r="D370" s="7" t="s">
        <v>13</v>
      </c>
      <c r="E370" s="180"/>
      <c r="F370" s="10">
        <f>E370*C370</f>
        <v>0</v>
      </c>
    </row>
    <row r="371" spans="1:6" s="8" customFormat="1" ht="15.75">
      <c r="A371" s="7"/>
      <c r="C371" s="7"/>
      <c r="D371" s="7"/>
      <c r="E371" s="180"/>
      <c r="F371" s="10">
        <f>E371*C371</f>
        <v>0</v>
      </c>
    </row>
    <row r="372" spans="1:6" s="8" customFormat="1" ht="15.75">
      <c r="A372" s="7" t="s">
        <v>5</v>
      </c>
      <c r="B372" s="8" t="s">
        <v>164</v>
      </c>
      <c r="C372" s="7">
        <v>50</v>
      </c>
      <c r="D372" s="7" t="s">
        <v>13</v>
      </c>
      <c r="E372" s="180"/>
      <c r="F372" s="10">
        <f>E372*C372</f>
        <v>0</v>
      </c>
    </row>
    <row r="373" spans="1:6" s="8" customFormat="1" ht="15.75">
      <c r="A373" s="7"/>
      <c r="C373" s="7"/>
      <c r="D373" s="7"/>
      <c r="E373" s="180"/>
      <c r="F373" s="10">
        <f>E373*C373</f>
        <v>0</v>
      </c>
    </row>
    <row r="374" spans="1:6" s="8" customFormat="1" ht="15.75" hidden="1">
      <c r="A374" s="7" t="s">
        <v>0</v>
      </c>
      <c r="B374" s="49" t="s">
        <v>110</v>
      </c>
      <c r="C374" s="7"/>
      <c r="D374" s="7" t="s">
        <v>13</v>
      </c>
      <c r="E374" s="180"/>
      <c r="F374" s="10"/>
    </row>
    <row r="375" spans="1:6" s="8" customFormat="1" ht="15.75" hidden="1">
      <c r="A375" s="7"/>
      <c r="C375" s="7"/>
      <c r="D375" s="7"/>
      <c r="E375" s="180"/>
      <c r="F375" s="10"/>
    </row>
    <row r="376" spans="1:6" s="8" customFormat="1" ht="15.75" hidden="1">
      <c r="A376" s="7" t="s">
        <v>2</v>
      </c>
      <c r="B376" s="49" t="s">
        <v>107</v>
      </c>
      <c r="C376" s="7"/>
      <c r="D376" s="7"/>
      <c r="E376" s="180"/>
      <c r="F376" s="10"/>
    </row>
    <row r="377" spans="1:6" s="8" customFormat="1" ht="15.75" hidden="1">
      <c r="A377" s="7"/>
      <c r="B377" s="49" t="s">
        <v>111</v>
      </c>
      <c r="C377" s="7">
        <v>20</v>
      </c>
      <c r="D377" s="7" t="s">
        <v>13</v>
      </c>
      <c r="E377" s="180"/>
      <c r="F377" s="1"/>
    </row>
    <row r="378" spans="1:6" s="8" customFormat="1" ht="15.75" hidden="1">
      <c r="A378" s="7"/>
      <c r="C378" s="7"/>
      <c r="D378" s="7"/>
      <c r="E378" s="180"/>
      <c r="F378" s="10"/>
    </row>
    <row r="379" spans="1:6" s="8" customFormat="1" ht="15.75" hidden="1">
      <c r="A379" s="7" t="s">
        <v>3</v>
      </c>
      <c r="B379" s="49" t="s">
        <v>108</v>
      </c>
      <c r="C379" s="7"/>
      <c r="D379" s="7"/>
      <c r="E379" s="180"/>
      <c r="F379" s="10"/>
    </row>
    <row r="380" spans="1:6" s="8" customFormat="1" ht="15.75" hidden="1">
      <c r="A380" s="7"/>
      <c r="B380" s="8" t="s">
        <v>109</v>
      </c>
      <c r="C380" s="7">
        <v>20</v>
      </c>
      <c r="D380" s="7" t="s">
        <v>13</v>
      </c>
      <c r="E380" s="180"/>
      <c r="F380" s="1"/>
    </row>
    <row r="381" spans="1:6" s="8" customFormat="1" ht="15.75" hidden="1">
      <c r="A381" s="7"/>
      <c r="C381" s="7"/>
      <c r="D381" s="7"/>
      <c r="E381" s="180"/>
      <c r="F381" s="1"/>
    </row>
    <row r="382" spans="1:6" s="8" customFormat="1" ht="15.75" hidden="1">
      <c r="A382" s="7" t="s">
        <v>4</v>
      </c>
      <c r="B382" s="8" t="s">
        <v>112</v>
      </c>
      <c r="C382" s="7"/>
      <c r="D382" s="7" t="s">
        <v>13</v>
      </c>
      <c r="E382" s="180"/>
      <c r="F382" s="1"/>
    </row>
    <row r="383" spans="1:6" s="8" customFormat="1" ht="15.75" hidden="1">
      <c r="A383" s="7"/>
      <c r="C383" s="7"/>
      <c r="D383" s="7"/>
      <c r="E383" s="180"/>
      <c r="F383" s="1"/>
    </row>
    <row r="384" spans="1:6" s="8" customFormat="1" ht="15.75" hidden="1">
      <c r="A384" s="7" t="s">
        <v>5</v>
      </c>
      <c r="B384" s="49" t="s">
        <v>113</v>
      </c>
      <c r="C384" s="7"/>
      <c r="E384" s="193"/>
      <c r="F384" s="1"/>
    </row>
    <row r="385" spans="1:6" s="8" customFormat="1" ht="15.75" hidden="1">
      <c r="A385" s="7"/>
      <c r="B385" s="8" t="s">
        <v>114</v>
      </c>
      <c r="C385" s="7">
        <v>4</v>
      </c>
      <c r="D385" s="7" t="s">
        <v>13</v>
      </c>
      <c r="E385" s="180"/>
      <c r="F385" s="1"/>
    </row>
    <row r="386" spans="1:6" s="8" customFormat="1" ht="15.75" hidden="1">
      <c r="A386" s="7"/>
      <c r="B386" s="49"/>
      <c r="C386" s="7"/>
      <c r="D386" s="7"/>
      <c r="E386" s="180"/>
      <c r="F386" s="1"/>
    </row>
    <row r="387" spans="1:6" s="8" customFormat="1" ht="15.75" hidden="1">
      <c r="A387" s="7"/>
      <c r="B387" s="30" t="s">
        <v>75</v>
      </c>
      <c r="C387" s="7"/>
      <c r="D387" s="7"/>
      <c r="E387" s="180"/>
      <c r="F387" s="10"/>
    </row>
    <row r="388" spans="1:6" s="8" customFormat="1" ht="15.75" hidden="1">
      <c r="A388" s="7"/>
      <c r="B388" s="30"/>
      <c r="C388" s="7"/>
      <c r="D388" s="7"/>
      <c r="E388" s="180"/>
      <c r="F388" s="10"/>
    </row>
    <row r="389" spans="1:6" s="8" customFormat="1" ht="15.75" hidden="1">
      <c r="A389" s="7"/>
      <c r="B389" s="85" t="s">
        <v>124</v>
      </c>
      <c r="C389" s="7"/>
      <c r="D389" s="7"/>
      <c r="E389" s="180"/>
      <c r="F389" s="10"/>
    </row>
    <row r="390" spans="1:6" s="8" customFormat="1" ht="15.75" hidden="1">
      <c r="A390" s="7"/>
      <c r="B390" s="85" t="s">
        <v>125</v>
      </c>
      <c r="C390" s="7"/>
      <c r="D390" s="7"/>
      <c r="E390" s="180"/>
      <c r="F390" s="10"/>
    </row>
    <row r="391" spans="1:6" s="8" customFormat="1" ht="15.75" hidden="1">
      <c r="A391" s="7"/>
      <c r="B391" s="85" t="s">
        <v>126</v>
      </c>
      <c r="C391" s="7"/>
      <c r="D391" s="7"/>
      <c r="E391" s="180"/>
      <c r="F391" s="10"/>
    </row>
    <row r="392" spans="1:6" s="8" customFormat="1" ht="15.75" hidden="1">
      <c r="A392" s="7"/>
      <c r="B392" s="85" t="s">
        <v>127</v>
      </c>
      <c r="C392" s="7"/>
      <c r="D392" s="7"/>
      <c r="E392" s="180"/>
      <c r="F392" s="10"/>
    </row>
    <row r="393" spans="1:6" s="8" customFormat="1" ht="15.75" hidden="1">
      <c r="A393" s="7"/>
      <c r="B393" s="85"/>
      <c r="C393" s="7"/>
      <c r="D393" s="7"/>
      <c r="E393" s="180"/>
      <c r="F393" s="10"/>
    </row>
    <row r="394" spans="1:6" s="8" customFormat="1" ht="15.75" hidden="1">
      <c r="A394" s="7"/>
      <c r="B394" s="94" t="s">
        <v>76</v>
      </c>
      <c r="C394" s="7"/>
      <c r="D394" s="7"/>
      <c r="E394" s="180"/>
      <c r="F394" s="10"/>
    </row>
    <row r="395" spans="1:6" s="8" customFormat="1" ht="15.75" hidden="1">
      <c r="A395" s="7"/>
      <c r="B395" s="30"/>
      <c r="C395" s="7"/>
      <c r="D395" s="7"/>
      <c r="E395" s="180"/>
      <c r="F395" s="10"/>
    </row>
    <row r="396" spans="1:6" s="8" customFormat="1" ht="15.75" hidden="1">
      <c r="A396" s="7" t="s">
        <v>6</v>
      </c>
      <c r="B396" s="8" t="s">
        <v>128</v>
      </c>
      <c r="E396" s="193"/>
      <c r="F396" s="1"/>
    </row>
    <row r="397" spans="1:6" s="8" customFormat="1" ht="15.75" hidden="1">
      <c r="A397" s="7"/>
      <c r="B397" s="8" t="s">
        <v>143</v>
      </c>
      <c r="C397" s="7"/>
      <c r="D397" s="7" t="s">
        <v>13</v>
      </c>
      <c r="E397" s="180"/>
      <c r="F397" s="1"/>
    </row>
    <row r="398" spans="1:6" s="8" customFormat="1" ht="15.75" hidden="1">
      <c r="A398" s="7"/>
      <c r="C398" s="7"/>
      <c r="D398" s="7"/>
      <c r="E398" s="180"/>
      <c r="F398" s="1"/>
    </row>
    <row r="399" spans="1:6" s="8" customFormat="1" ht="15.75" hidden="1">
      <c r="A399" s="7" t="s">
        <v>7</v>
      </c>
      <c r="B399" s="49" t="s">
        <v>131</v>
      </c>
      <c r="C399" s="7"/>
      <c r="E399" s="193"/>
      <c r="F399" s="1"/>
    </row>
    <row r="400" spans="1:6" s="8" customFormat="1" ht="15.75" hidden="1">
      <c r="A400" s="7"/>
      <c r="B400" s="8" t="s">
        <v>143</v>
      </c>
      <c r="C400" s="7"/>
      <c r="D400" s="7" t="s">
        <v>13</v>
      </c>
      <c r="E400" s="180"/>
      <c r="F400" s="1"/>
    </row>
    <row r="401" spans="1:6" s="8" customFormat="1" ht="15.75" hidden="1">
      <c r="A401" s="7"/>
      <c r="C401" s="7"/>
      <c r="D401" s="7"/>
      <c r="E401" s="180"/>
      <c r="F401" s="1"/>
    </row>
    <row r="402" spans="1:6" s="8" customFormat="1" ht="15.75" hidden="1">
      <c r="A402" s="7" t="s">
        <v>8</v>
      </c>
      <c r="B402" s="49" t="s">
        <v>130</v>
      </c>
      <c r="C402" s="7"/>
      <c r="D402" s="7" t="s">
        <v>13</v>
      </c>
      <c r="E402" s="180"/>
      <c r="F402" s="1"/>
    </row>
    <row r="403" spans="1:6" s="8" customFormat="1" ht="15.75" hidden="1">
      <c r="A403" s="7"/>
      <c r="B403" s="8" t="s">
        <v>144</v>
      </c>
      <c r="C403" s="7"/>
      <c r="E403" s="193"/>
      <c r="F403" s="1"/>
    </row>
    <row r="404" spans="1:6" s="8" customFormat="1" ht="15.75" hidden="1">
      <c r="A404" s="7"/>
      <c r="C404" s="7"/>
      <c r="E404" s="193"/>
      <c r="F404" s="1"/>
    </row>
    <row r="405" spans="1:6" s="8" customFormat="1" ht="15.75">
      <c r="A405" s="7" t="s">
        <v>6</v>
      </c>
      <c r="B405" s="49" t="s">
        <v>129</v>
      </c>
      <c r="C405" s="7"/>
      <c r="E405" s="193"/>
      <c r="F405" s="1"/>
    </row>
    <row r="406" spans="1:6" s="8" customFormat="1" ht="15.75">
      <c r="A406" s="7"/>
      <c r="B406" s="8" t="s">
        <v>145</v>
      </c>
      <c r="C406" s="7">
        <v>5</v>
      </c>
      <c r="D406" s="7" t="s">
        <v>13</v>
      </c>
      <c r="E406" s="180"/>
      <c r="F406" s="1">
        <f>E406*C406</f>
        <v>0</v>
      </c>
    </row>
    <row r="407" spans="1:6" s="8" customFormat="1" ht="15.75">
      <c r="A407" s="7"/>
      <c r="C407" s="7"/>
      <c r="D407" s="7"/>
      <c r="E407" s="180"/>
      <c r="F407" s="1"/>
    </row>
    <row r="408" spans="1:6" s="8" customFormat="1" ht="15.75">
      <c r="A408" s="7"/>
      <c r="B408" s="30" t="s">
        <v>77</v>
      </c>
      <c r="C408" s="7"/>
      <c r="D408" s="7"/>
      <c r="E408" s="180"/>
      <c r="F408" s="10"/>
    </row>
    <row r="409" spans="1:6" s="8" customFormat="1" ht="15.75">
      <c r="A409" s="7"/>
      <c r="B409" s="85" t="s">
        <v>133</v>
      </c>
      <c r="C409" s="7"/>
      <c r="D409" s="7"/>
      <c r="E409" s="180"/>
      <c r="F409" s="10"/>
    </row>
    <row r="410" spans="1:6" s="8" customFormat="1" ht="15.75">
      <c r="A410" s="7"/>
      <c r="B410" s="85" t="s">
        <v>134</v>
      </c>
      <c r="C410" s="7"/>
      <c r="D410" s="7"/>
      <c r="E410" s="180"/>
      <c r="F410" s="10"/>
    </row>
    <row r="411" spans="1:6" s="8" customFormat="1" ht="15.75">
      <c r="A411" s="7"/>
      <c r="B411" s="85" t="s">
        <v>135</v>
      </c>
      <c r="C411" s="7"/>
      <c r="D411" s="7"/>
      <c r="E411" s="180"/>
      <c r="F411" s="10"/>
    </row>
    <row r="412" spans="1:6" s="8" customFormat="1" ht="15.75">
      <c r="A412" s="7"/>
      <c r="B412" s="85" t="s">
        <v>78</v>
      </c>
      <c r="C412" s="7"/>
      <c r="D412" s="7"/>
      <c r="E412" s="180"/>
      <c r="F412" s="10"/>
    </row>
    <row r="413" spans="1:6" s="8" customFormat="1" ht="15.75">
      <c r="A413" s="7"/>
      <c r="B413" s="12"/>
      <c r="C413" s="7"/>
      <c r="D413" s="7"/>
      <c r="E413" s="180"/>
      <c r="F413" s="10"/>
    </row>
    <row r="414" spans="1:6" s="8" customFormat="1" ht="15.75">
      <c r="A414" s="7" t="s">
        <v>7</v>
      </c>
      <c r="B414" s="8" t="s">
        <v>79</v>
      </c>
      <c r="C414" s="7">
        <v>110</v>
      </c>
      <c r="D414" s="7" t="s">
        <v>9</v>
      </c>
      <c r="E414" s="180"/>
      <c r="F414" s="10">
        <f>E414*C414</f>
        <v>0</v>
      </c>
    </row>
    <row r="415" spans="1:6" s="8" customFormat="1" ht="15.75">
      <c r="A415" s="7"/>
      <c r="C415" s="7"/>
      <c r="D415" s="7"/>
      <c r="E415" s="180"/>
      <c r="F415" s="10"/>
    </row>
    <row r="416" spans="1:6" s="8" customFormat="1" ht="15.75">
      <c r="A416" s="7"/>
      <c r="B416" s="30" t="s">
        <v>80</v>
      </c>
      <c r="C416" s="7"/>
      <c r="D416" s="7"/>
      <c r="E416" s="180"/>
      <c r="F416" s="1"/>
    </row>
    <row r="417" spans="1:6" s="8" customFormat="1" ht="15.75">
      <c r="A417" s="7"/>
      <c r="B417" s="85" t="s">
        <v>132</v>
      </c>
      <c r="C417" s="7"/>
      <c r="D417" s="7"/>
      <c r="E417" s="180"/>
      <c r="F417" s="10"/>
    </row>
    <row r="418" spans="1:6" s="8" customFormat="1" ht="15.75">
      <c r="A418" s="7"/>
      <c r="B418" s="85" t="s">
        <v>136</v>
      </c>
      <c r="C418" s="7"/>
      <c r="D418" s="7"/>
      <c r="E418" s="180"/>
      <c r="F418" s="10"/>
    </row>
    <row r="419" spans="1:6" s="8" customFormat="1" ht="15.75">
      <c r="A419" s="7"/>
      <c r="B419" s="85" t="s">
        <v>137</v>
      </c>
      <c r="C419" s="7"/>
      <c r="D419" s="7"/>
      <c r="E419" s="180"/>
      <c r="F419" s="10"/>
    </row>
    <row r="420" spans="1:6" s="8" customFormat="1" ht="15.75">
      <c r="A420" s="7"/>
      <c r="B420" s="85" t="s">
        <v>81</v>
      </c>
      <c r="C420" s="7"/>
      <c r="D420" s="7"/>
      <c r="E420" s="180"/>
      <c r="F420" s="10"/>
    </row>
    <row r="421" spans="1:6" s="8" customFormat="1" ht="15.75">
      <c r="A421" s="7"/>
      <c r="B421" s="12"/>
      <c r="C421" s="7"/>
      <c r="D421" s="7"/>
      <c r="E421" s="180"/>
      <c r="F421" s="10"/>
    </row>
    <row r="422" spans="1:6" s="8" customFormat="1" ht="18">
      <c r="A422" s="7" t="s">
        <v>8</v>
      </c>
      <c r="B422" s="8" t="s">
        <v>219</v>
      </c>
      <c r="C422" s="99">
        <v>225</v>
      </c>
      <c r="D422" s="7" t="s">
        <v>9</v>
      </c>
      <c r="E422" s="180"/>
      <c r="F422" s="1">
        <f>E422*C422</f>
        <v>0</v>
      </c>
    </row>
    <row r="423" spans="1:6" s="8" customFormat="1" ht="15.75">
      <c r="A423" s="24"/>
      <c r="B423" s="73"/>
      <c r="C423" s="95"/>
      <c r="D423" s="7"/>
      <c r="E423" s="195"/>
      <c r="F423" s="37"/>
    </row>
    <row r="424" spans="1:6" s="8" customFormat="1" ht="15.75">
      <c r="A424" s="24"/>
      <c r="B424" s="26"/>
      <c r="C424" s="25"/>
      <c r="D424" s="24"/>
      <c r="E424" s="195"/>
      <c r="F424" s="37"/>
    </row>
    <row r="425" spans="1:6" s="8" customFormat="1" ht="15.75">
      <c r="A425" s="7"/>
      <c r="B425" s="59" t="s">
        <v>52</v>
      </c>
      <c r="C425" s="95"/>
      <c r="D425" s="7"/>
      <c r="E425" s="180"/>
      <c r="F425" s="11">
        <f>SUM(F339:F422)</f>
        <v>0</v>
      </c>
    </row>
    <row r="426" spans="1:6" s="8" customFormat="1" ht="15.75">
      <c r="A426" s="7"/>
      <c r="B426" s="59"/>
      <c r="C426" s="95"/>
      <c r="D426" s="7"/>
      <c r="E426" s="180"/>
      <c r="F426" s="11"/>
    </row>
    <row r="427" spans="1:6" s="8" customFormat="1" ht="15.75">
      <c r="A427" s="7"/>
      <c r="B427" s="59"/>
      <c r="C427" s="95"/>
      <c r="D427" s="7"/>
      <c r="E427" s="180"/>
      <c r="F427" s="11"/>
    </row>
    <row r="428" spans="1:6" s="8" customFormat="1" ht="15.75">
      <c r="A428" s="7"/>
      <c r="B428" s="59"/>
      <c r="C428" s="95"/>
      <c r="D428" s="7"/>
      <c r="E428" s="180"/>
      <c r="F428" s="11"/>
    </row>
    <row r="429" spans="1:6" s="8" customFormat="1" ht="15.75">
      <c r="A429" s="22"/>
      <c r="B429" s="30" t="s">
        <v>50</v>
      </c>
      <c r="C429" s="7"/>
      <c r="D429" s="23"/>
      <c r="E429" s="192"/>
      <c r="F429" s="36"/>
    </row>
    <row r="430" spans="1:6" s="8" customFormat="1" ht="15.75">
      <c r="A430" s="22"/>
      <c r="B430" s="30"/>
      <c r="C430" s="7"/>
      <c r="D430" s="23"/>
      <c r="E430" s="192"/>
      <c r="F430" s="36"/>
    </row>
    <row r="431" spans="1:6" s="8" customFormat="1" ht="15.75">
      <c r="A431" s="7"/>
      <c r="B431" s="66" t="s">
        <v>165</v>
      </c>
      <c r="C431" s="13"/>
      <c r="D431" s="13"/>
      <c r="E431" s="196"/>
      <c r="F431" s="39"/>
    </row>
    <row r="432" spans="1:6" s="8" customFormat="1" ht="15.75">
      <c r="A432" s="7"/>
      <c r="B432" s="105"/>
      <c r="C432" s="13"/>
      <c r="D432" s="13"/>
      <c r="E432" s="196"/>
      <c r="F432" s="39"/>
    </row>
    <row r="433" spans="1:6" s="8" customFormat="1" ht="15.75">
      <c r="A433" s="7" t="s">
        <v>0</v>
      </c>
      <c r="B433" s="106" t="s">
        <v>166</v>
      </c>
      <c r="C433" s="7">
        <v>16</v>
      </c>
      <c r="D433" s="7" t="s">
        <v>12</v>
      </c>
      <c r="E433" s="197"/>
      <c r="F433" s="42">
        <f aca="true" t="shared" si="1" ref="F433:F445">E433*C433</f>
        <v>0</v>
      </c>
    </row>
    <row r="434" spans="1:6" s="8" customFormat="1" ht="15.75">
      <c r="A434" s="7"/>
      <c r="B434" s="106"/>
      <c r="C434" s="7"/>
      <c r="D434" s="7"/>
      <c r="E434" s="197"/>
      <c r="F434" s="42"/>
    </row>
    <row r="435" spans="1:6" s="8" customFormat="1" ht="15.75">
      <c r="A435" s="7" t="s">
        <v>2</v>
      </c>
      <c r="B435" s="106" t="s">
        <v>179</v>
      </c>
      <c r="C435" s="7">
        <v>32</v>
      </c>
      <c r="D435" s="7" t="s">
        <v>12</v>
      </c>
      <c r="E435" s="197"/>
      <c r="F435" s="42">
        <f t="shared" si="1"/>
        <v>0</v>
      </c>
    </row>
    <row r="436" spans="1:6" s="8" customFormat="1" ht="15.75">
      <c r="A436" s="7"/>
      <c r="B436" s="106"/>
      <c r="C436" s="7"/>
      <c r="D436" s="7"/>
      <c r="E436" s="197"/>
      <c r="F436" s="42"/>
    </row>
    <row r="437" spans="1:6" s="8" customFormat="1" ht="15.75">
      <c r="A437" s="7" t="s">
        <v>3</v>
      </c>
      <c r="B437" s="106" t="s">
        <v>263</v>
      </c>
      <c r="C437" s="7">
        <v>1</v>
      </c>
      <c r="D437" s="7" t="s">
        <v>12</v>
      </c>
      <c r="E437" s="197"/>
      <c r="F437" s="42">
        <f t="shared" si="1"/>
        <v>0</v>
      </c>
    </row>
    <row r="438" spans="1:6" s="8" customFormat="1" ht="15.75">
      <c r="A438" s="7"/>
      <c r="B438" s="106"/>
      <c r="C438" s="7"/>
      <c r="D438" s="7"/>
      <c r="E438" s="197"/>
      <c r="F438" s="42"/>
    </row>
    <row r="439" spans="1:6" s="8" customFormat="1" ht="15.75">
      <c r="A439" s="7" t="s">
        <v>4</v>
      </c>
      <c r="B439" s="106" t="s">
        <v>167</v>
      </c>
      <c r="C439" s="7">
        <v>2</v>
      </c>
      <c r="D439" s="7" t="s">
        <v>12</v>
      </c>
      <c r="E439" s="197"/>
      <c r="F439" s="42">
        <f t="shared" si="1"/>
        <v>0</v>
      </c>
    </row>
    <row r="440" spans="1:6" s="8" customFormat="1" ht="15.75">
      <c r="A440" s="7"/>
      <c r="B440" s="106"/>
      <c r="C440" s="7"/>
      <c r="D440" s="7"/>
      <c r="E440" s="197"/>
      <c r="F440" s="42"/>
    </row>
    <row r="441" spans="1:6" s="8" customFormat="1" ht="15.75">
      <c r="A441" s="7" t="s">
        <v>5</v>
      </c>
      <c r="B441" s="106" t="s">
        <v>168</v>
      </c>
      <c r="C441" s="7">
        <v>3</v>
      </c>
      <c r="D441" s="7" t="s">
        <v>12</v>
      </c>
      <c r="E441" s="197"/>
      <c r="F441" s="42">
        <f t="shared" si="1"/>
        <v>0</v>
      </c>
    </row>
    <row r="442" spans="1:6" s="8" customFormat="1" ht="15.75">
      <c r="A442" s="7"/>
      <c r="B442" s="106"/>
      <c r="C442" s="7"/>
      <c r="D442" s="7"/>
      <c r="E442" s="197"/>
      <c r="F442" s="42"/>
    </row>
    <row r="443" spans="1:6" s="8" customFormat="1" ht="15.75">
      <c r="A443" s="7" t="s">
        <v>6</v>
      </c>
      <c r="B443" s="106" t="s">
        <v>169</v>
      </c>
      <c r="C443" s="7">
        <v>1</v>
      </c>
      <c r="D443" s="7" t="s">
        <v>15</v>
      </c>
      <c r="E443" s="197"/>
      <c r="F443" s="42">
        <f t="shared" si="1"/>
        <v>0</v>
      </c>
    </row>
    <row r="444" spans="1:6" s="8" customFormat="1" ht="15.75">
      <c r="A444" s="7"/>
      <c r="B444" s="106"/>
      <c r="C444" s="7"/>
      <c r="D444" s="7"/>
      <c r="E444" s="197"/>
      <c r="F444" s="42"/>
    </row>
    <row r="445" spans="1:6" s="8" customFormat="1" ht="15.75">
      <c r="A445" s="7" t="s">
        <v>7</v>
      </c>
      <c r="B445" s="106" t="s">
        <v>170</v>
      </c>
      <c r="C445" s="7">
        <v>1</v>
      </c>
      <c r="D445" s="7" t="s">
        <v>15</v>
      </c>
      <c r="E445" s="197"/>
      <c r="F445" s="42">
        <f t="shared" si="1"/>
        <v>0</v>
      </c>
    </row>
    <row r="446" spans="1:6" s="8" customFormat="1" ht="15.75">
      <c r="A446" s="7"/>
      <c r="B446" s="106"/>
      <c r="C446" s="7"/>
      <c r="D446" s="7"/>
      <c r="E446" s="197"/>
      <c r="F446" s="42"/>
    </row>
    <row r="447" spans="1:6" s="8" customFormat="1" ht="15.75">
      <c r="A447" s="7" t="s">
        <v>8</v>
      </c>
      <c r="B447" s="106" t="s">
        <v>171</v>
      </c>
      <c r="C447" s="7"/>
      <c r="D447" s="7"/>
      <c r="E447" s="197">
        <v>0</v>
      </c>
      <c r="F447" s="42">
        <f>E447</f>
        <v>0</v>
      </c>
    </row>
    <row r="448" spans="1:6" s="8" customFormat="1" ht="15.75">
      <c r="A448" s="7"/>
      <c r="B448" s="106"/>
      <c r="C448" s="7"/>
      <c r="D448" s="7"/>
      <c r="E448" s="197"/>
      <c r="F448" s="42"/>
    </row>
    <row r="449" spans="1:6" s="8" customFormat="1" ht="15.75">
      <c r="A449" s="7"/>
      <c r="B449" s="106"/>
      <c r="C449" s="7"/>
      <c r="D449" s="7"/>
      <c r="E449" s="197"/>
      <c r="F449" s="42"/>
    </row>
    <row r="450" spans="1:6" s="8" customFormat="1" ht="15.75">
      <c r="A450" s="7"/>
      <c r="B450" s="106"/>
      <c r="C450" s="7"/>
      <c r="D450" s="7"/>
      <c r="E450" s="197"/>
      <c r="F450" s="42"/>
    </row>
    <row r="451" spans="1:6" s="8" customFormat="1" ht="15.75">
      <c r="A451" s="7"/>
      <c r="B451" s="106"/>
      <c r="C451" s="7"/>
      <c r="D451" s="7"/>
      <c r="E451" s="197"/>
      <c r="F451" s="42"/>
    </row>
    <row r="452" spans="1:6" s="8" customFormat="1" ht="15.75">
      <c r="A452" s="7"/>
      <c r="B452" s="106"/>
      <c r="C452" s="7"/>
      <c r="D452" s="7"/>
      <c r="E452" s="197"/>
      <c r="F452" s="42"/>
    </row>
    <row r="453" spans="1:6" s="8" customFormat="1" ht="15.75">
      <c r="A453" s="7"/>
      <c r="B453" s="106"/>
      <c r="C453" s="7"/>
      <c r="D453" s="7"/>
      <c r="E453" s="197"/>
      <c r="F453" s="42"/>
    </row>
    <row r="454" spans="1:6" s="8" customFormat="1" ht="15.75">
      <c r="A454" s="7"/>
      <c r="B454" s="106"/>
      <c r="C454" s="7"/>
      <c r="D454" s="7"/>
      <c r="E454" s="197"/>
      <c r="F454" s="42"/>
    </row>
    <row r="455" spans="1:6" s="8" customFormat="1" ht="15.75">
      <c r="A455" s="7"/>
      <c r="B455" s="106"/>
      <c r="C455" s="7"/>
      <c r="D455" s="7"/>
      <c r="E455" s="197"/>
      <c r="F455" s="42"/>
    </row>
    <row r="456" spans="1:6" s="8" customFormat="1" ht="15.75">
      <c r="A456" s="7"/>
      <c r="B456" s="106"/>
      <c r="C456" s="7"/>
      <c r="D456" s="7"/>
      <c r="E456" s="197"/>
      <c r="F456" s="42"/>
    </row>
    <row r="457" spans="1:6" s="8" customFormat="1" ht="15.75">
      <c r="A457" s="7"/>
      <c r="B457" s="106"/>
      <c r="C457" s="7"/>
      <c r="D457" s="7"/>
      <c r="E457" s="197"/>
      <c r="F457" s="42"/>
    </row>
    <row r="458" spans="1:6" s="8" customFormat="1" ht="15.75">
      <c r="A458" s="7"/>
      <c r="B458" s="106"/>
      <c r="C458" s="7"/>
      <c r="D458" s="7"/>
      <c r="E458" s="197"/>
      <c r="F458" s="42"/>
    </row>
    <row r="459" spans="1:6" s="8" customFormat="1" ht="15.75">
      <c r="A459" s="7"/>
      <c r="B459" s="106"/>
      <c r="C459" s="7"/>
      <c r="D459" s="7"/>
      <c r="E459" s="197"/>
      <c r="F459" s="42"/>
    </row>
    <row r="460" spans="1:6" s="8" customFormat="1" ht="15.75">
      <c r="A460" s="7"/>
      <c r="B460" s="106"/>
      <c r="C460" s="7"/>
      <c r="D460" s="7"/>
      <c r="E460" s="197"/>
      <c r="F460" s="42"/>
    </row>
    <row r="461" spans="1:6" s="8" customFormat="1" ht="15.75">
      <c r="A461" s="7"/>
      <c r="B461" s="13"/>
      <c r="C461" s="4"/>
      <c r="D461" s="4"/>
      <c r="E461" s="198"/>
      <c r="F461" s="40"/>
    </row>
    <row r="462" spans="1:6" s="8" customFormat="1" ht="15.75">
      <c r="A462" s="7"/>
      <c r="B462" s="59" t="s">
        <v>180</v>
      </c>
      <c r="C462" s="95"/>
      <c r="D462" s="7"/>
      <c r="E462" s="198"/>
      <c r="F462" s="41">
        <f>SUM(F431:F458)</f>
        <v>0</v>
      </c>
    </row>
    <row r="463" spans="1:6" s="8" customFormat="1" ht="15.75">
      <c r="A463" s="7"/>
      <c r="B463" s="65"/>
      <c r="C463" s="95"/>
      <c r="D463" s="7"/>
      <c r="E463" s="180"/>
      <c r="F463" s="10"/>
    </row>
    <row r="464" spans="1:6" s="8" customFormat="1" ht="15.75">
      <c r="A464" s="7"/>
      <c r="B464" s="65"/>
      <c r="C464" s="95"/>
      <c r="D464" s="7"/>
      <c r="E464" s="180"/>
      <c r="F464" s="10"/>
    </row>
    <row r="465" spans="1:6" s="8" customFormat="1" ht="15.75">
      <c r="A465" s="7"/>
      <c r="B465" s="65"/>
      <c r="C465" s="95"/>
      <c r="D465" s="7"/>
      <c r="E465" s="180"/>
      <c r="F465" s="10"/>
    </row>
    <row r="466" spans="1:6" s="8" customFormat="1" ht="15.75">
      <c r="A466" s="7"/>
      <c r="B466" s="65"/>
      <c r="C466" s="95"/>
      <c r="D466" s="7"/>
      <c r="E466" s="180"/>
      <c r="F466" s="10"/>
    </row>
    <row r="467" spans="1:6" s="8" customFormat="1" ht="15.75">
      <c r="A467" s="7"/>
      <c r="B467" s="65"/>
      <c r="C467" s="95"/>
      <c r="D467" s="7"/>
      <c r="E467" s="180"/>
      <c r="F467" s="10"/>
    </row>
    <row r="468" spans="1:6" s="8" customFormat="1" ht="15.75">
      <c r="A468" s="7"/>
      <c r="B468" s="65"/>
      <c r="C468" s="95"/>
      <c r="D468" s="7"/>
      <c r="E468" s="180"/>
      <c r="F468" s="10"/>
    </row>
    <row r="469" spans="1:6" s="8" customFormat="1" ht="15.75">
      <c r="A469" s="7"/>
      <c r="B469" s="78" t="s">
        <v>218</v>
      </c>
      <c r="C469" s="95"/>
      <c r="D469" s="7"/>
      <c r="E469" s="180"/>
      <c r="F469" s="10"/>
    </row>
    <row r="470" spans="1:6" s="8" customFormat="1" ht="15.75">
      <c r="A470" s="7"/>
      <c r="B470" s="65"/>
      <c r="C470" s="95"/>
      <c r="D470" s="7"/>
      <c r="E470" s="180"/>
      <c r="F470" s="10"/>
    </row>
    <row r="471" spans="1:6" s="8" customFormat="1" ht="15.75">
      <c r="A471" s="7"/>
      <c r="B471" s="30" t="s">
        <v>59</v>
      </c>
      <c r="C471" s="7"/>
      <c r="D471" s="7"/>
      <c r="E471" s="180"/>
      <c r="F471" s="10"/>
    </row>
    <row r="472" spans="1:6" s="8" customFormat="1" ht="15.75">
      <c r="A472" s="77"/>
      <c r="B472" s="96"/>
      <c r="C472" s="77"/>
      <c r="D472" s="77"/>
      <c r="E472" s="199"/>
      <c r="F472" s="97"/>
    </row>
    <row r="473" spans="1:6" s="8" customFormat="1" ht="15.75">
      <c r="A473" s="7"/>
      <c r="B473" s="30" t="s">
        <v>24</v>
      </c>
      <c r="C473" s="7"/>
      <c r="D473" s="7"/>
      <c r="E473" s="180"/>
      <c r="F473" s="10"/>
    </row>
    <row r="474" spans="1:6" s="8" customFormat="1" ht="15.75">
      <c r="A474" s="72"/>
      <c r="B474" s="94" t="s">
        <v>82</v>
      </c>
      <c r="C474" s="72"/>
      <c r="D474" s="72"/>
      <c r="E474" s="200"/>
      <c r="F474" s="98"/>
    </row>
    <row r="475" spans="1:6" s="8" customFormat="1" ht="15.75">
      <c r="A475" s="7"/>
      <c r="B475" s="94" t="s">
        <v>83</v>
      </c>
      <c r="C475" s="7"/>
      <c r="D475" s="7"/>
      <c r="E475" s="180"/>
      <c r="F475" s="10"/>
    </row>
    <row r="476" spans="1:6" s="8" customFormat="1" ht="15.75">
      <c r="A476" s="7"/>
      <c r="B476" s="94"/>
      <c r="C476" s="7"/>
      <c r="D476" s="7"/>
      <c r="E476" s="180"/>
      <c r="F476" s="10"/>
    </row>
    <row r="477" spans="1:6" s="49" customFormat="1" ht="15.75">
      <c r="A477" s="44" t="s">
        <v>0</v>
      </c>
      <c r="B477" s="56" t="s">
        <v>210</v>
      </c>
      <c r="C477" s="57"/>
      <c r="D477" s="58"/>
      <c r="E477" s="190"/>
      <c r="F477" s="53"/>
    </row>
    <row r="478" spans="1:6" s="49" customFormat="1" ht="15.75">
      <c r="A478" s="44"/>
      <c r="B478" s="56" t="s">
        <v>211</v>
      </c>
      <c r="C478" s="57"/>
      <c r="D478" s="58"/>
      <c r="E478" s="190"/>
      <c r="F478" s="53"/>
    </row>
    <row r="479" spans="1:6" s="49" customFormat="1" ht="15.75">
      <c r="A479" s="44"/>
      <c r="B479" s="56" t="s">
        <v>212</v>
      </c>
      <c r="C479" s="57"/>
      <c r="D479" s="58"/>
      <c r="E479" s="190"/>
      <c r="F479" s="53"/>
    </row>
    <row r="480" spans="1:6" s="49" customFormat="1" ht="15.75">
      <c r="A480" s="44"/>
      <c r="B480" s="56" t="s">
        <v>213</v>
      </c>
      <c r="C480" s="57"/>
      <c r="D480" s="58" t="s">
        <v>27</v>
      </c>
      <c r="E480" s="190"/>
      <c r="F480" s="53">
        <f>E480</f>
        <v>0</v>
      </c>
    </row>
    <row r="481" spans="1:6" s="8" customFormat="1" ht="15.75">
      <c r="A481" s="7"/>
      <c r="C481" s="7"/>
      <c r="D481" s="7"/>
      <c r="E481" s="180"/>
      <c r="F481" s="10"/>
    </row>
    <row r="482" spans="1:6" s="8" customFormat="1" ht="15.75">
      <c r="A482" s="7"/>
      <c r="B482" s="30" t="s">
        <v>60</v>
      </c>
      <c r="C482" s="7"/>
      <c r="D482" s="7"/>
      <c r="E482" s="180"/>
      <c r="F482" s="10"/>
    </row>
    <row r="483" spans="1:6" s="8" customFormat="1" ht="15.75">
      <c r="A483" s="72"/>
      <c r="B483" s="85" t="s">
        <v>61</v>
      </c>
      <c r="C483" s="72"/>
      <c r="D483" s="72"/>
      <c r="E483" s="200"/>
      <c r="F483" s="98"/>
    </row>
    <row r="484" spans="1:6" s="8" customFormat="1" ht="15.75">
      <c r="A484" s="72"/>
      <c r="B484" s="85" t="s">
        <v>84</v>
      </c>
      <c r="C484" s="72"/>
      <c r="D484" s="72"/>
      <c r="E484" s="200"/>
      <c r="F484" s="98"/>
    </row>
    <row r="485" spans="1:6" s="8" customFormat="1" ht="15.75">
      <c r="A485" s="72"/>
      <c r="B485" s="85" t="s">
        <v>85</v>
      </c>
      <c r="C485" s="72"/>
      <c r="D485" s="72"/>
      <c r="E485" s="200"/>
      <c r="F485" s="98"/>
    </row>
    <row r="486" spans="1:6" s="8" customFormat="1" ht="15.75">
      <c r="A486" s="72"/>
      <c r="B486" s="85" t="s">
        <v>86</v>
      </c>
      <c r="C486" s="72"/>
      <c r="D486" s="72"/>
      <c r="E486" s="200"/>
      <c r="F486" s="98"/>
    </row>
    <row r="487" spans="1:6" s="8" customFormat="1" ht="15.75">
      <c r="A487" s="72"/>
      <c r="B487" s="94"/>
      <c r="C487" s="72"/>
      <c r="D487" s="72"/>
      <c r="E487" s="200"/>
      <c r="F487" s="98"/>
    </row>
    <row r="488" spans="1:6" s="8" customFormat="1" ht="15.75">
      <c r="A488" s="7" t="s">
        <v>2</v>
      </c>
      <c r="B488" s="8" t="s">
        <v>87</v>
      </c>
      <c r="C488" s="7"/>
      <c r="D488" s="7"/>
      <c r="E488" s="180"/>
      <c r="F488" s="10"/>
    </row>
    <row r="489" spans="1:6" s="8" customFormat="1" ht="15.75">
      <c r="A489" s="7"/>
      <c r="B489" s="8" t="s">
        <v>96</v>
      </c>
      <c r="C489" s="7"/>
      <c r="D489" s="7"/>
      <c r="E489" s="180"/>
      <c r="F489" s="10"/>
    </row>
    <row r="490" spans="1:6" s="8" customFormat="1" ht="15.75">
      <c r="A490" s="7"/>
      <c r="B490" s="8" t="s">
        <v>97</v>
      </c>
      <c r="C490" s="7"/>
      <c r="D490" s="7"/>
      <c r="E490" s="180"/>
      <c r="F490" s="10"/>
    </row>
    <row r="491" spans="1:6" s="8" customFormat="1" ht="15.75">
      <c r="A491" s="7"/>
      <c r="B491" s="8" t="s">
        <v>98</v>
      </c>
      <c r="C491" s="7"/>
      <c r="E491" s="193"/>
      <c r="F491" s="1"/>
    </row>
    <row r="492" spans="1:6" s="8" customFormat="1" ht="15.75">
      <c r="A492" s="7"/>
      <c r="B492" s="8" t="s">
        <v>99</v>
      </c>
      <c r="C492" s="7">
        <v>7</v>
      </c>
      <c r="D492" s="7" t="s">
        <v>13</v>
      </c>
      <c r="E492" s="180"/>
      <c r="F492" s="10">
        <f>E492*C492</f>
        <v>0</v>
      </c>
    </row>
    <row r="493" spans="1:6" s="8" customFormat="1" ht="15.75">
      <c r="A493" s="7"/>
      <c r="C493" s="7"/>
      <c r="D493" s="7"/>
      <c r="E493" s="180"/>
      <c r="F493" s="10"/>
    </row>
    <row r="494" spans="1:6" s="8" customFormat="1" ht="15.75">
      <c r="A494" s="7"/>
      <c r="B494" s="30" t="s">
        <v>62</v>
      </c>
      <c r="C494" s="7"/>
      <c r="D494" s="7"/>
      <c r="E494" s="180"/>
      <c r="F494" s="10"/>
    </row>
    <row r="495" spans="1:6" s="8" customFormat="1" ht="15.75">
      <c r="A495" s="7"/>
      <c r="C495" s="7"/>
      <c r="D495" s="7"/>
      <c r="E495" s="180"/>
      <c r="F495" s="10"/>
    </row>
    <row r="496" spans="1:6" s="8" customFormat="1" ht="15.75">
      <c r="A496" s="72"/>
      <c r="B496" s="85" t="s">
        <v>138</v>
      </c>
      <c r="C496" s="72"/>
      <c r="D496" s="72"/>
      <c r="E496" s="200"/>
      <c r="F496" s="98"/>
    </row>
    <row r="497" spans="1:6" s="8" customFormat="1" ht="15.75">
      <c r="A497" s="7"/>
      <c r="B497" s="85"/>
      <c r="C497" s="7"/>
      <c r="D497" s="7"/>
      <c r="E497" s="180"/>
      <c r="F497" s="10"/>
    </row>
    <row r="498" spans="1:6" s="8" customFormat="1" ht="15.75">
      <c r="A498" s="7" t="s">
        <v>3</v>
      </c>
      <c r="B498" s="8" t="s">
        <v>25</v>
      </c>
      <c r="C498" s="99">
        <v>43</v>
      </c>
      <c r="D498" s="7" t="s">
        <v>9</v>
      </c>
      <c r="E498" s="188"/>
      <c r="F498" s="11">
        <f>E498*C498</f>
        <v>0</v>
      </c>
    </row>
    <row r="499" spans="1:6" s="8" customFormat="1" ht="15.75">
      <c r="A499" s="7"/>
      <c r="C499" s="7"/>
      <c r="D499" s="7"/>
      <c r="E499" s="180"/>
      <c r="F499" s="10"/>
    </row>
    <row r="500" spans="1:6" s="8" customFormat="1" ht="16.5">
      <c r="A500" s="72"/>
      <c r="B500" s="100" t="s">
        <v>174</v>
      </c>
      <c r="C500" s="72"/>
      <c r="D500" s="72"/>
      <c r="E500" s="200"/>
      <c r="F500" s="98"/>
    </row>
    <row r="501" spans="1:6" s="8" customFormat="1" ht="15.75">
      <c r="A501" s="72"/>
      <c r="B501" s="85"/>
      <c r="C501" s="72"/>
      <c r="D501" s="72"/>
      <c r="E501" s="200"/>
      <c r="F501" s="98"/>
    </row>
    <row r="502" spans="1:6" s="8" customFormat="1" ht="15.75">
      <c r="A502" s="7" t="s">
        <v>4</v>
      </c>
      <c r="B502" s="8" t="s">
        <v>173</v>
      </c>
      <c r="C502" s="99">
        <v>1</v>
      </c>
      <c r="D502" s="7" t="s">
        <v>13</v>
      </c>
      <c r="E502" s="180"/>
      <c r="F502" s="10">
        <f>E502*C502</f>
        <v>0</v>
      </c>
    </row>
    <row r="503" spans="1:6" s="8" customFormat="1" ht="15.75">
      <c r="A503" s="7"/>
      <c r="C503" s="7"/>
      <c r="D503" s="7"/>
      <c r="E503" s="180"/>
      <c r="F503" s="10"/>
    </row>
    <row r="504" spans="1:6" s="8" customFormat="1" ht="15.75">
      <c r="A504" s="7"/>
      <c r="B504" s="30" t="s">
        <v>29</v>
      </c>
      <c r="C504" s="7"/>
      <c r="D504" s="7"/>
      <c r="E504" s="180"/>
      <c r="F504" s="10"/>
    </row>
    <row r="505" spans="1:6" s="8" customFormat="1" ht="15.75">
      <c r="A505" s="7"/>
      <c r="B505" s="12" t="s">
        <v>101</v>
      </c>
      <c r="C505" s="7"/>
      <c r="D505" s="7"/>
      <c r="E505" s="180"/>
      <c r="F505" s="10"/>
    </row>
    <row r="506" spans="1:6" s="8" customFormat="1" ht="15.75">
      <c r="A506" s="7"/>
      <c r="B506" s="12" t="s">
        <v>102</v>
      </c>
      <c r="C506" s="7"/>
      <c r="D506" s="7"/>
      <c r="E506" s="180"/>
      <c r="F506" s="10"/>
    </row>
    <row r="507" spans="1:6" s="8" customFormat="1" ht="15.75">
      <c r="A507" s="7"/>
      <c r="B507" s="12"/>
      <c r="C507" s="7"/>
      <c r="D507" s="7"/>
      <c r="E507" s="180"/>
      <c r="F507" s="10"/>
    </row>
    <row r="508" spans="1:6" s="8" customFormat="1" ht="15.75">
      <c r="A508" s="7" t="s">
        <v>5</v>
      </c>
      <c r="B508" s="49" t="s">
        <v>100</v>
      </c>
      <c r="C508" s="7">
        <v>5</v>
      </c>
      <c r="D508" s="7" t="s">
        <v>13</v>
      </c>
      <c r="E508" s="180"/>
      <c r="F508" s="10">
        <f>E508*C508</f>
        <v>0</v>
      </c>
    </row>
    <row r="509" spans="1:6" s="8" customFormat="1" ht="15.75">
      <c r="A509" s="7"/>
      <c r="E509" s="193"/>
      <c r="F509" s="1"/>
    </row>
    <row r="510" spans="1:6" s="8" customFormat="1" ht="15.75">
      <c r="A510" s="7"/>
      <c r="B510" s="76" t="s">
        <v>63</v>
      </c>
      <c r="C510" s="95"/>
      <c r="D510" s="7"/>
      <c r="E510" s="180"/>
      <c r="F510" s="10"/>
    </row>
    <row r="511" spans="1:6" s="8" customFormat="1" ht="15.75">
      <c r="A511" s="7"/>
      <c r="B511" s="76"/>
      <c r="C511" s="95"/>
      <c r="D511" s="7"/>
      <c r="E511" s="180"/>
      <c r="F511" s="10"/>
    </row>
    <row r="512" spans="1:6" s="8" customFormat="1" ht="15.75">
      <c r="A512" s="7" t="s">
        <v>6</v>
      </c>
      <c r="B512" s="65" t="s">
        <v>214</v>
      </c>
      <c r="C512" s="95"/>
      <c r="D512" s="7"/>
      <c r="E512" s="180"/>
      <c r="F512" s="10"/>
    </row>
    <row r="513" spans="1:6" s="8" customFormat="1" ht="15.75">
      <c r="A513" s="7"/>
      <c r="B513" s="65" t="s">
        <v>64</v>
      </c>
      <c r="C513" s="95"/>
      <c r="D513" s="7" t="s">
        <v>27</v>
      </c>
      <c r="E513" s="180"/>
      <c r="F513" s="10">
        <f>E513</f>
        <v>0</v>
      </c>
    </row>
    <row r="514" spans="1:6" s="8" customFormat="1" ht="15.75">
      <c r="A514" s="7"/>
      <c r="B514" s="64"/>
      <c r="C514" s="95"/>
      <c r="D514" s="7"/>
      <c r="E514" s="180"/>
      <c r="F514" s="10"/>
    </row>
    <row r="515" spans="1:6" s="8" customFormat="1" ht="15.75">
      <c r="A515" s="7"/>
      <c r="B515" s="76" t="s">
        <v>28</v>
      </c>
      <c r="C515" s="95"/>
      <c r="D515" s="7"/>
      <c r="E515" s="180"/>
      <c r="F515" s="10"/>
    </row>
    <row r="516" spans="1:6" s="8" customFormat="1" ht="16.5">
      <c r="A516" s="28" t="s">
        <v>7</v>
      </c>
      <c r="B516" s="27" t="s">
        <v>215</v>
      </c>
      <c r="C516" s="29"/>
      <c r="D516" s="3"/>
      <c r="E516" s="201"/>
      <c r="F516" s="38"/>
    </row>
    <row r="517" spans="1:6" s="8" customFormat="1" ht="16.5">
      <c r="A517" s="28"/>
      <c r="B517" s="27" t="s">
        <v>65</v>
      </c>
      <c r="C517" s="29"/>
      <c r="D517" s="29" t="s">
        <v>27</v>
      </c>
      <c r="E517" s="201"/>
      <c r="F517" s="38">
        <f>E517</f>
        <v>0</v>
      </c>
    </row>
    <row r="518" spans="1:6" s="8" customFormat="1" ht="15.75">
      <c r="A518" s="28"/>
      <c r="B518" s="3"/>
      <c r="C518" s="29"/>
      <c r="D518" s="29"/>
      <c r="E518" s="201"/>
      <c r="F518" s="1"/>
    </row>
    <row r="519" spans="1:6" s="8" customFormat="1" ht="16.5">
      <c r="A519" s="5"/>
      <c r="B519" s="32" t="s">
        <v>262</v>
      </c>
      <c r="C519" s="33"/>
      <c r="D519" s="33"/>
      <c r="E519" s="202"/>
      <c r="F519" s="113"/>
    </row>
    <row r="520" spans="1:6" s="104" customFormat="1" ht="67.5">
      <c r="A520" s="103" t="s">
        <v>8</v>
      </c>
      <c r="B520" s="131" t="s">
        <v>261</v>
      </c>
      <c r="C520" s="134">
        <v>4</v>
      </c>
      <c r="D520" s="133" t="s">
        <v>172</v>
      </c>
      <c r="E520" s="203"/>
      <c r="F520" s="132">
        <f>E520*C520</f>
        <v>0</v>
      </c>
    </row>
    <row r="521" spans="1:6" s="8" customFormat="1" ht="15.75">
      <c r="A521" s="13"/>
      <c r="B521" s="13"/>
      <c r="C521" s="101"/>
      <c r="D521" s="13"/>
      <c r="E521" s="188"/>
      <c r="F521" s="11"/>
    </row>
    <row r="522" spans="1:6" s="8" customFormat="1" ht="15.75">
      <c r="A522" s="7"/>
      <c r="B522" s="73"/>
      <c r="C522" s="95"/>
      <c r="D522" s="7"/>
      <c r="E522" s="10"/>
      <c r="F522" s="10"/>
    </row>
    <row r="523" spans="1:6" s="8" customFormat="1" ht="15.75">
      <c r="A523" s="7"/>
      <c r="B523" s="78" t="s">
        <v>66</v>
      </c>
      <c r="C523" s="95"/>
      <c r="D523" s="7"/>
      <c r="E523" s="10"/>
      <c r="F523" s="11">
        <f>SUM(F476:F521)</f>
        <v>0</v>
      </c>
    </row>
    <row r="524" spans="1:6" s="8" customFormat="1" ht="15.75">
      <c r="A524" s="4"/>
      <c r="B524" s="16"/>
      <c r="C524" s="102"/>
      <c r="D524" s="4"/>
      <c r="E524" s="3"/>
      <c r="F524" s="1"/>
    </row>
    <row r="525" spans="1:6" s="8" customFormat="1" ht="15.75">
      <c r="A525" s="4"/>
      <c r="B525" s="16"/>
      <c r="C525" s="102"/>
      <c r="D525" s="4"/>
      <c r="E525" s="3"/>
      <c r="F525" s="1"/>
    </row>
    <row r="526" spans="1:6" s="8" customFormat="1" ht="15.75">
      <c r="A526" s="7"/>
      <c r="B526" s="78" t="s">
        <v>67</v>
      </c>
      <c r="C526" s="95"/>
      <c r="D526" s="7"/>
      <c r="E526" s="10"/>
      <c r="F526" s="11"/>
    </row>
    <row r="527" spans="1:6" s="8" customFormat="1" ht="15.75">
      <c r="A527" s="4"/>
      <c r="B527" s="78"/>
      <c r="C527" s="95"/>
      <c r="D527" s="7"/>
      <c r="E527" s="10"/>
      <c r="F527" s="11"/>
    </row>
    <row r="528" spans="1:6" s="8" customFormat="1" ht="15.75">
      <c r="A528" s="7">
        <v>1</v>
      </c>
      <c r="B528" s="65" t="s">
        <v>208</v>
      </c>
      <c r="C528" s="95"/>
      <c r="D528" s="7"/>
      <c r="E528" s="10"/>
      <c r="F528" s="11">
        <f>F42</f>
        <v>0</v>
      </c>
    </row>
    <row r="529" spans="1:6" s="8" customFormat="1" ht="15.75">
      <c r="A529" s="7"/>
      <c r="B529" s="65"/>
      <c r="C529" s="95"/>
      <c r="D529" s="7"/>
      <c r="E529" s="10"/>
      <c r="F529" s="10"/>
    </row>
    <row r="530" spans="1:6" s="8" customFormat="1" ht="15.75">
      <c r="A530" s="7">
        <v>2</v>
      </c>
      <c r="B530" s="65" t="s">
        <v>20</v>
      </c>
      <c r="C530" s="95"/>
      <c r="D530" s="7"/>
      <c r="E530" s="10"/>
      <c r="F530" s="11">
        <f>F75</f>
        <v>0</v>
      </c>
    </row>
    <row r="531" spans="1:6" s="8" customFormat="1" ht="15.75">
      <c r="A531" s="7"/>
      <c r="B531" s="65"/>
      <c r="C531" s="95"/>
      <c r="D531" s="7"/>
      <c r="E531" s="10"/>
      <c r="F531" s="10"/>
    </row>
    <row r="532" spans="1:6" s="8" customFormat="1" ht="15.75">
      <c r="A532" s="7">
        <v>3</v>
      </c>
      <c r="B532" s="65" t="s">
        <v>34</v>
      </c>
      <c r="C532" s="95"/>
      <c r="D532" s="7"/>
      <c r="E532" s="10"/>
      <c r="F532" s="11">
        <f>F122</f>
        <v>0</v>
      </c>
    </row>
    <row r="533" spans="1:6" s="8" customFormat="1" ht="15.75">
      <c r="A533" s="7"/>
      <c r="B533" s="65"/>
      <c r="C533" s="95"/>
      <c r="D533" s="7"/>
      <c r="E533" s="10"/>
      <c r="F533" s="10"/>
    </row>
    <row r="534" spans="1:6" s="8" customFormat="1" ht="15.75">
      <c r="A534" s="7">
        <v>4</v>
      </c>
      <c r="B534" s="65" t="s">
        <v>38</v>
      </c>
      <c r="C534" s="95"/>
      <c r="D534" s="7"/>
      <c r="E534" s="10"/>
      <c r="F534" s="11">
        <f>F161</f>
        <v>0</v>
      </c>
    </row>
    <row r="535" spans="1:6" s="8" customFormat="1" ht="15.75">
      <c r="A535" s="7"/>
      <c r="B535" s="65"/>
      <c r="C535" s="95"/>
      <c r="D535" s="7"/>
      <c r="E535" s="10"/>
      <c r="F535" s="10"/>
    </row>
    <row r="536" spans="1:6" s="8" customFormat="1" ht="15.75">
      <c r="A536" s="7">
        <v>5</v>
      </c>
      <c r="B536" s="65" t="s">
        <v>68</v>
      </c>
      <c r="C536" s="95"/>
      <c r="D536" s="7"/>
      <c r="E536" s="10"/>
      <c r="F536" s="11">
        <f>F205</f>
        <v>0</v>
      </c>
    </row>
    <row r="537" spans="1:6" s="8" customFormat="1" ht="15.75">
      <c r="A537" s="7"/>
      <c r="B537" s="65"/>
      <c r="C537" s="95"/>
      <c r="D537" s="7"/>
      <c r="E537" s="10"/>
      <c r="F537" s="1"/>
    </row>
    <row r="538" spans="1:6" s="8" customFormat="1" ht="15.75">
      <c r="A538" s="7">
        <v>6</v>
      </c>
      <c r="B538" s="65" t="s">
        <v>22</v>
      </c>
      <c r="C538" s="95"/>
      <c r="D538" s="7"/>
      <c r="E538" s="10"/>
      <c r="F538" s="11">
        <f>F244</f>
        <v>0</v>
      </c>
    </row>
    <row r="539" spans="1:6" s="8" customFormat="1" ht="15.75">
      <c r="A539" s="7"/>
      <c r="B539" s="65"/>
      <c r="C539" s="95"/>
      <c r="D539" s="7"/>
      <c r="E539" s="10"/>
      <c r="F539" s="10"/>
    </row>
    <row r="540" spans="1:6" s="8" customFormat="1" ht="15.75">
      <c r="A540" s="7">
        <v>7</v>
      </c>
      <c r="B540" s="65" t="s">
        <v>42</v>
      </c>
      <c r="C540" s="95"/>
      <c r="D540" s="7"/>
      <c r="E540" s="10"/>
      <c r="F540" s="11">
        <f>F287</f>
        <v>0</v>
      </c>
    </row>
    <row r="541" spans="1:6" s="8" customFormat="1" ht="15.75">
      <c r="A541" s="7"/>
      <c r="B541" s="65"/>
      <c r="C541" s="95"/>
      <c r="D541" s="7"/>
      <c r="E541" s="10"/>
      <c r="F541" s="10"/>
    </row>
    <row r="542" spans="1:6" s="8" customFormat="1" ht="15.75">
      <c r="A542" s="7">
        <v>8</v>
      </c>
      <c r="B542" s="65" t="s">
        <v>69</v>
      </c>
      <c r="C542" s="95"/>
      <c r="D542" s="7"/>
      <c r="E542" s="10"/>
      <c r="F542" s="11">
        <f>F335</f>
        <v>0</v>
      </c>
    </row>
    <row r="543" spans="1:6" s="8" customFormat="1" ht="15.75">
      <c r="A543" s="7"/>
      <c r="B543" s="65"/>
      <c r="C543" s="95"/>
      <c r="D543" s="7"/>
      <c r="E543" s="10"/>
      <c r="F543" s="10"/>
    </row>
    <row r="544" spans="1:6" s="8" customFormat="1" ht="15.75">
      <c r="A544" s="7">
        <v>9</v>
      </c>
      <c r="B544" s="8" t="s">
        <v>51</v>
      </c>
      <c r="C544" s="95"/>
      <c r="D544" s="7"/>
      <c r="E544" s="10"/>
      <c r="F544" s="11">
        <f>F425</f>
        <v>0</v>
      </c>
    </row>
    <row r="545" spans="1:6" s="8" customFormat="1" ht="15.75">
      <c r="A545" s="7"/>
      <c r="C545" s="95"/>
      <c r="D545" s="7"/>
      <c r="E545" s="10"/>
      <c r="F545" s="11"/>
    </row>
    <row r="546" spans="1:6" s="8" customFormat="1" ht="15.75">
      <c r="A546" s="7">
        <v>10</v>
      </c>
      <c r="B546" s="8" t="s">
        <v>181</v>
      </c>
      <c r="C546" s="95"/>
      <c r="D546" s="7"/>
      <c r="E546" s="10"/>
      <c r="F546" s="11">
        <f>F462</f>
        <v>0</v>
      </c>
    </row>
    <row r="547" spans="1:6" s="8" customFormat="1" ht="15.75">
      <c r="A547" s="7"/>
      <c r="B547" s="65"/>
      <c r="C547" s="95"/>
      <c r="D547" s="7"/>
      <c r="E547" s="10"/>
      <c r="F547" s="10"/>
    </row>
    <row r="548" spans="1:6" s="8" customFormat="1" ht="15.75">
      <c r="A548" s="7">
        <v>11</v>
      </c>
      <c r="B548" s="65" t="s">
        <v>59</v>
      </c>
      <c r="C548" s="95"/>
      <c r="D548" s="7"/>
      <c r="E548" s="10"/>
      <c r="F548" s="11">
        <f>F523</f>
        <v>0</v>
      </c>
    </row>
    <row r="549" spans="1:6" s="8" customFormat="1" ht="15.75">
      <c r="A549" s="7"/>
      <c r="B549" s="65"/>
      <c r="C549" s="95"/>
      <c r="D549" s="7"/>
      <c r="E549" s="10"/>
      <c r="F549" s="10"/>
    </row>
    <row r="550" spans="1:6" s="8" customFormat="1" ht="15.75">
      <c r="A550" s="7" t="s">
        <v>70</v>
      </c>
      <c r="B550" s="65"/>
      <c r="C550" s="95"/>
      <c r="D550" s="7"/>
      <c r="E550" s="10"/>
      <c r="F550" s="10"/>
    </row>
    <row r="551" spans="1:6" s="8" customFormat="1" ht="15.75">
      <c r="A551" s="7"/>
      <c r="B551" s="65"/>
      <c r="C551" s="95"/>
      <c r="D551" s="7"/>
      <c r="E551" s="10"/>
      <c r="F551" s="10"/>
    </row>
    <row r="552" spans="1:6" s="8" customFormat="1" ht="15.75">
      <c r="A552" s="7" t="s">
        <v>70</v>
      </c>
      <c r="B552" s="78" t="s">
        <v>26</v>
      </c>
      <c r="C552" s="95"/>
      <c r="D552" s="7"/>
      <c r="E552" s="10"/>
      <c r="F552" s="11">
        <f>SUM(F526:F551)</f>
        <v>0</v>
      </c>
    </row>
    <row r="553" spans="1:6" s="8" customFormat="1" ht="15.75">
      <c r="A553" s="7"/>
      <c r="B553" s="65"/>
      <c r="C553" s="95"/>
      <c r="D553" s="7"/>
      <c r="E553" s="10"/>
      <c r="F553" s="10"/>
    </row>
    <row r="554" spans="1:6" s="8" customFormat="1" ht="15.75">
      <c r="A554" s="7" t="s">
        <v>70</v>
      </c>
      <c r="B554" s="16"/>
      <c r="C554" s="95"/>
      <c r="D554" s="7"/>
      <c r="E554" s="10"/>
      <c r="F554" s="1"/>
    </row>
    <row r="555" spans="1:6" s="8" customFormat="1" ht="15.75">
      <c r="A555" s="7"/>
      <c r="B555" s="16"/>
      <c r="C555" s="102"/>
      <c r="D555" s="4"/>
      <c r="E555" s="3"/>
      <c r="F555" s="1"/>
    </row>
    <row r="556" spans="1:6" s="8" customFormat="1" ht="15.75">
      <c r="A556" s="7" t="s">
        <v>70</v>
      </c>
      <c r="B556" s="16"/>
      <c r="C556" s="102"/>
      <c r="D556" s="4"/>
      <c r="E556" s="3"/>
      <c r="F556" s="1"/>
    </row>
    <row r="557" spans="1:6" s="8" customFormat="1" ht="15.75">
      <c r="A557" s="7"/>
      <c r="B557" s="16"/>
      <c r="C557" s="102"/>
      <c r="D557" s="4"/>
      <c r="E557" s="3"/>
      <c r="F557" s="1"/>
    </row>
    <row r="558" spans="1:6" s="8" customFormat="1" ht="15.75">
      <c r="A558" s="7" t="s">
        <v>70</v>
      </c>
      <c r="B558" s="16"/>
      <c r="C558" s="102"/>
      <c r="D558" s="4"/>
      <c r="E558" s="3"/>
      <c r="F558" s="1"/>
    </row>
    <row r="559" spans="1:6" s="8" customFormat="1" ht="15.75">
      <c r="A559" s="7"/>
      <c r="B559" s="16"/>
      <c r="C559" s="102"/>
      <c r="D559" s="4"/>
      <c r="E559" s="3"/>
      <c r="F559" s="1"/>
    </row>
    <row r="560" spans="1:6" s="8" customFormat="1" ht="15.75">
      <c r="A560" s="7"/>
      <c r="B560" s="16"/>
      <c r="C560" s="102"/>
      <c r="D560" s="4"/>
      <c r="E560" s="3"/>
      <c r="F560" s="1"/>
    </row>
    <row r="561" spans="1:6" s="8" customFormat="1" ht="15.75">
      <c r="A561" s="7"/>
      <c r="B561" s="65"/>
      <c r="C561" s="102"/>
      <c r="D561" s="4"/>
      <c r="E561" s="3"/>
      <c r="F561" s="10"/>
    </row>
    <row r="562" spans="1:6" s="8" customFormat="1" ht="15.75">
      <c r="A562" s="7"/>
      <c r="B562" s="65"/>
      <c r="C562" s="95"/>
      <c r="D562" s="7"/>
      <c r="E562" s="10"/>
      <c r="F562" s="10"/>
    </row>
    <row r="563" spans="1:6" s="8" customFormat="1" ht="15.75">
      <c r="A563" s="7"/>
      <c r="B563" s="16"/>
      <c r="C563" s="95"/>
      <c r="D563" s="7"/>
      <c r="E563" s="10"/>
      <c r="F563" s="1"/>
    </row>
    <row r="564" spans="1:6" s="8" customFormat="1" ht="15.75">
      <c r="A564" s="7"/>
      <c r="B564" s="16"/>
      <c r="C564" s="60"/>
      <c r="D564" s="4"/>
      <c r="E564" s="3"/>
      <c r="F564" s="1"/>
    </row>
    <row r="565" spans="1:6" s="8" customFormat="1" ht="15.75">
      <c r="A565" s="4"/>
      <c r="B565" s="16"/>
      <c r="C565" s="60"/>
      <c r="D565" s="4"/>
      <c r="E565" s="3"/>
      <c r="F565" s="1"/>
    </row>
    <row r="566" spans="1:6" s="8" customFormat="1" ht="15.75">
      <c r="A566" s="4"/>
      <c r="B566" s="16"/>
      <c r="C566" s="60"/>
      <c r="D566" s="4"/>
      <c r="E566" s="3"/>
      <c r="F566" s="1"/>
    </row>
    <row r="567" spans="1:6" s="8" customFormat="1" ht="15.75">
      <c r="A567" s="4"/>
      <c r="B567" s="16"/>
      <c r="C567" s="60"/>
      <c r="D567" s="4"/>
      <c r="E567" s="3"/>
      <c r="F567" s="1"/>
    </row>
    <row r="568" spans="1:6" s="8" customFormat="1" ht="15.75">
      <c r="A568" s="4"/>
      <c r="B568" s="16"/>
      <c r="C568" s="60"/>
      <c r="D568" s="4"/>
      <c r="E568" s="3"/>
      <c r="F568" s="1"/>
    </row>
    <row r="569" spans="1:6" s="8" customFormat="1" ht="15.75">
      <c r="A569" s="4"/>
      <c r="B569" s="16"/>
      <c r="C569" s="60"/>
      <c r="D569" s="4"/>
      <c r="E569" s="3"/>
      <c r="F569" s="1"/>
    </row>
    <row r="570" spans="1:6" s="8" customFormat="1" ht="15.75">
      <c r="A570" s="4"/>
      <c r="B570" s="16"/>
      <c r="C570" s="60"/>
      <c r="D570" s="4"/>
      <c r="E570" s="3"/>
      <c r="F570" s="1"/>
    </row>
    <row r="571" spans="1:6" s="8" customFormat="1" ht="15.75">
      <c r="A571" s="4"/>
      <c r="B571" s="16"/>
      <c r="C571" s="60"/>
      <c r="D571" s="4"/>
      <c r="E571" s="3"/>
      <c r="F571" s="1"/>
    </row>
    <row r="572" spans="1:6" s="8" customFormat="1" ht="15.75">
      <c r="A572" s="7"/>
      <c r="B572" s="16"/>
      <c r="C572" s="60"/>
      <c r="D572" s="4"/>
      <c r="E572" s="3"/>
      <c r="F572" s="1"/>
    </row>
    <row r="573" spans="1:6" s="8" customFormat="1" ht="15.75">
      <c r="A573" s="7"/>
      <c r="B573" s="16"/>
      <c r="C573" s="60"/>
      <c r="D573" s="4"/>
      <c r="E573" s="3"/>
      <c r="F573" s="1"/>
    </row>
  </sheetData>
  <sheetProtection password="C9D7" sheet="1" objects="1" scenarios="1" selectLockedCells="1"/>
  <mergeCells count="1">
    <mergeCell ref="A1:F1"/>
  </mergeCells>
  <printOptions/>
  <pageMargins left="0.7086614173228347" right="0.7086614173228347" top="0.7480314960629921" bottom="0.7480314960629921" header="0.31496062992125984" footer="0.31496062992125984"/>
  <pageSetup horizontalDpi="600" verticalDpi="600" orientation="portrait" paperSize="9" scale="76"/>
  <headerFooter>
    <oddHeader>&amp;C&amp;"Arial Narrow,Bold"&amp;9PROPOSED SENATOR BALA EXPANSION/MODIFICATION OF EXISTING PCR LABS AT NASIDARC, NASSARAWA STATE</oddHeader>
    <oddFooter>&amp;L&amp;"Arial Narrow,Bold"&amp;10BILL NO. 2&amp;C&amp;"Arial Narrow,Bold"&amp;10PAGE/&amp;P&amp;R&amp;"Arial Narrow,Bold"&amp;10  LOT 5</oddFooter>
  </headerFooter>
  <rowBreaks count="11" manualBreakCount="11">
    <brk id="45" max="5" man="1"/>
    <brk id="81" max="5" man="1"/>
    <brk id="125" max="5" man="1"/>
    <brk id="167" max="5" man="1"/>
    <brk id="210" max="5" man="1"/>
    <brk id="250" max="5" man="1"/>
    <brk id="291" max="5" man="1"/>
    <brk id="338" max="5" man="1"/>
    <brk id="427" max="5" man="1"/>
    <brk id="467" max="5" man="1"/>
    <brk id="525" max="5" man="1"/>
  </rowBreaks>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E23" sqref="E23"/>
    </sheetView>
  </sheetViews>
  <sheetFormatPr defaultColWidth="11.57421875" defaultRowHeight="15"/>
  <cols>
    <col min="1" max="1" width="5.140625" style="139" customWidth="1"/>
    <col min="2" max="2" width="44.421875" style="139" customWidth="1"/>
    <col min="3" max="3" width="9.28125" style="139" customWidth="1"/>
    <col min="4" max="4" width="15.140625" style="139" customWidth="1"/>
    <col min="5" max="5" width="15.421875" style="139" customWidth="1"/>
    <col min="6" max="6" width="17.421875" style="139" customWidth="1"/>
    <col min="7" max="16384" width="11.421875" style="139" customWidth="1"/>
  </cols>
  <sheetData>
    <row r="1" ht="15" thickBot="1"/>
    <row r="2" spans="1:6" ht="39" customHeight="1">
      <c r="A2" s="259" t="s">
        <v>260</v>
      </c>
      <c r="B2" s="260"/>
      <c r="C2" s="260"/>
      <c r="D2" s="260"/>
      <c r="E2" s="261"/>
      <c r="F2" s="130"/>
    </row>
    <row r="3" spans="1:6" ht="20.25" customHeight="1">
      <c r="A3" s="156"/>
      <c r="B3" s="157"/>
      <c r="C3" s="157"/>
      <c r="D3" s="157"/>
      <c r="E3" s="158"/>
      <c r="F3" s="130"/>
    </row>
    <row r="4" spans="1:5" ht="19.5">
      <c r="A4" s="247" t="s">
        <v>264</v>
      </c>
      <c r="B4" s="248"/>
      <c r="C4" s="248"/>
      <c r="D4" s="248"/>
      <c r="E4" s="249"/>
    </row>
    <row r="5" spans="1:5" ht="15" thickBot="1">
      <c r="A5" s="140"/>
      <c r="B5" s="141"/>
      <c r="C5" s="141"/>
      <c r="D5" s="141"/>
      <c r="E5" s="142"/>
    </row>
    <row r="6" spans="1:5" ht="30.75" thickBot="1">
      <c r="A6" s="143" t="s">
        <v>222</v>
      </c>
      <c r="B6" s="143" t="s">
        <v>223</v>
      </c>
      <c r="C6" s="144" t="s">
        <v>224</v>
      </c>
      <c r="D6" s="143" t="s">
        <v>225</v>
      </c>
      <c r="E6" s="144" t="s">
        <v>226</v>
      </c>
    </row>
    <row r="7" spans="1:5" ht="13.5">
      <c r="A7" s="159"/>
      <c r="B7" s="159"/>
      <c r="C7" s="159"/>
      <c r="D7" s="159"/>
      <c r="E7" s="160"/>
    </row>
    <row r="8" spans="1:5" ht="13.5">
      <c r="A8" s="145"/>
      <c r="B8" s="146"/>
      <c r="C8" s="147"/>
      <c r="D8" s="148"/>
      <c r="E8" s="146"/>
    </row>
    <row r="9" spans="1:5" ht="13.5">
      <c r="A9" s="145">
        <v>1</v>
      </c>
      <c r="B9" s="149" t="s">
        <v>266</v>
      </c>
      <c r="C9" s="147">
        <v>1</v>
      </c>
      <c r="D9" s="148">
        <f>PRELIMINARIES!F44</f>
        <v>0</v>
      </c>
      <c r="E9" s="150">
        <f>C9*D9</f>
        <v>0</v>
      </c>
    </row>
    <row r="10" spans="1:5" ht="13.5">
      <c r="A10" s="145"/>
      <c r="B10" s="149"/>
      <c r="C10" s="147"/>
      <c r="D10" s="148"/>
      <c r="E10" s="150"/>
    </row>
    <row r="11" spans="1:5" ht="13.5">
      <c r="A11" s="145"/>
      <c r="B11" s="146"/>
      <c r="C11" s="147"/>
      <c r="D11" s="148"/>
      <c r="E11" s="150"/>
    </row>
    <row r="12" spans="1:5" ht="13.5">
      <c r="A12" s="145">
        <v>2</v>
      </c>
      <c r="B12" s="146" t="s">
        <v>265</v>
      </c>
      <c r="C12" s="147">
        <v>1</v>
      </c>
      <c r="D12" s="148">
        <f>'LABORATORY NASSARAWA'!F552</f>
        <v>0</v>
      </c>
      <c r="E12" s="150">
        <f>D12*C12</f>
        <v>0</v>
      </c>
    </row>
    <row r="13" spans="1:5" ht="13.5">
      <c r="A13" s="145"/>
      <c r="B13" s="146"/>
      <c r="C13" s="147"/>
      <c r="D13" s="148"/>
      <c r="E13" s="150"/>
    </row>
    <row r="14" spans="1:5" ht="13.5">
      <c r="A14" s="145"/>
      <c r="B14" s="146"/>
      <c r="C14" s="147"/>
      <c r="D14" s="148"/>
      <c r="E14" s="150"/>
    </row>
    <row r="15" spans="1:5" ht="13.5">
      <c r="A15" s="145"/>
      <c r="B15" s="146"/>
      <c r="C15" s="147"/>
      <c r="D15" s="148"/>
      <c r="E15" s="150"/>
    </row>
    <row r="16" spans="1:5" ht="13.5">
      <c r="A16" s="145"/>
      <c r="B16" s="146"/>
      <c r="C16" s="147"/>
      <c r="D16" s="148"/>
      <c r="E16" s="150"/>
    </row>
    <row r="17" spans="1:5" ht="13.5">
      <c r="A17" s="145"/>
      <c r="B17" s="146"/>
      <c r="C17" s="147"/>
      <c r="D17" s="148"/>
      <c r="E17" s="150"/>
    </row>
    <row r="18" spans="1:5" ht="13.5">
      <c r="A18" s="145"/>
      <c r="B18" s="146"/>
      <c r="C18" s="147"/>
      <c r="D18" s="148"/>
      <c r="E18" s="150"/>
    </row>
    <row r="19" spans="1:5" ht="13.5">
      <c r="A19" s="145"/>
      <c r="B19" s="151"/>
      <c r="C19" s="147"/>
      <c r="D19" s="148"/>
      <c r="E19" s="150"/>
    </row>
    <row r="20" spans="1:5" ht="15" thickBot="1">
      <c r="A20" s="145"/>
      <c r="B20" s="152"/>
      <c r="C20" s="147"/>
      <c r="D20" s="148"/>
      <c r="E20" s="150"/>
    </row>
    <row r="21" spans="1:5" ht="15" thickBot="1">
      <c r="A21" s="250"/>
      <c r="B21" s="251"/>
      <c r="C21" s="251"/>
      <c r="D21" s="252"/>
      <c r="E21" s="153"/>
    </row>
    <row r="22" spans="1:5" ht="15" thickBot="1">
      <c r="A22" s="253"/>
      <c r="B22" s="254"/>
      <c r="C22" s="254"/>
      <c r="D22" s="255"/>
      <c r="E22" s="154"/>
    </row>
    <row r="23" spans="1:5" ht="16.5" thickBot="1">
      <c r="A23" s="256" t="s">
        <v>227</v>
      </c>
      <c r="B23" s="257"/>
      <c r="C23" s="257"/>
      <c r="D23" s="258"/>
      <c r="E23" s="155">
        <f>SUM(E9:E22)</f>
        <v>0</v>
      </c>
    </row>
  </sheetData>
  <sheetProtection password="C9D7" sheet="1"/>
  <mergeCells count="5">
    <mergeCell ref="A4:E4"/>
    <mergeCell ref="A21:D21"/>
    <mergeCell ref="A22:D22"/>
    <mergeCell ref="A23:D23"/>
    <mergeCell ref="A2:E2"/>
  </mergeCells>
  <printOptions/>
  <pageMargins left="0.7086614173228347" right="0.7086614173228347" top="0.7480314960629921" bottom="0.7480314960629921" header="0.31496062992125984" footer="0.31496062992125984"/>
  <pageSetup horizontalDpi="600" verticalDpi="600" orientation="portrait"/>
  <headerFooter>
    <oddHeader>&amp;C&amp;9PROPOSED EXPANSION/MODIFICATION OF EXISTING PCR LAB AT NASIDARC, NASSARAWA STATE</oddHeader>
    <oddFooter>&amp;LGENERAL SUMMARY&amp;CPage/&amp;P&amp;RLOT 5</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Paul</dc:creator>
  <cp:keywords/>
  <dc:description/>
  <cp:lastModifiedBy>Microsoft Office User</cp:lastModifiedBy>
  <cp:lastPrinted>2022-01-12T00:41:18Z</cp:lastPrinted>
  <dcterms:created xsi:type="dcterms:W3CDTF">2009-06-29T09:27:42Z</dcterms:created>
  <dcterms:modified xsi:type="dcterms:W3CDTF">2022-01-12T07:14:31Z</dcterms:modified>
  <cp:category/>
  <cp:version/>
  <cp:contentType/>
  <cp:contentStatus/>
</cp:coreProperties>
</file>